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autoCompressPictures="0"/>
  <mc:AlternateContent xmlns:mc="http://schemas.openxmlformats.org/markup-compatibility/2006">
    <mc:Choice Requires="x15">
      <x15ac:absPath xmlns:x15ac="http://schemas.microsoft.com/office/spreadsheetml/2010/11/ac" url="https://zalport.sharepoint.com/sites/CONTRACTACI/Documentos compartidos/2.EXPEDIENTES/Expedientes 2025/2520000/2522000/2522015 Mto. Señalización de ZAL Port/PLIEGOS/"/>
    </mc:Choice>
  </mc:AlternateContent>
  <xr:revisionPtr revIDLastSave="1" documentId="14_{9102E154-4E0B-47E8-86D5-DC91180602D8}" xr6:coauthVersionLast="47" xr6:coauthVersionMax="47" xr10:uidLastSave="{334283E6-820D-4DF6-A1A8-11B460F1F8B6}"/>
  <bookViews>
    <workbookView minimized="1" xWindow="52569" yWindow="3909" windowWidth="12565" windowHeight="14228" tabRatio="654" xr2:uid="{00000000-000D-0000-FFFF-FFFF00000000}"/>
  </bookViews>
  <sheets>
    <sheet name="2522015 Mediciones" sheetId="1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27" i="11" l="1"/>
  <c r="F120" i="11"/>
  <c r="F90" i="11"/>
  <c r="F78" i="11"/>
  <c r="F72" i="11"/>
  <c r="F66" i="11"/>
  <c r="F55" i="11"/>
  <c r="F45" i="11"/>
  <c r="F36" i="11"/>
  <c r="F115" i="11"/>
  <c r="F101" i="11"/>
  <c r="F82" i="11"/>
  <c r="F83" i="11" s="1"/>
  <c r="F5" i="11"/>
  <c r="F27" i="11"/>
  <c r="F25" i="11"/>
  <c r="F6" i="11"/>
  <c r="F7" i="11"/>
  <c r="F8" i="11"/>
  <c r="F9" i="11"/>
  <c r="F10" i="11"/>
  <c r="F11" i="11"/>
  <c r="F12" i="11"/>
  <c r="F13" i="11"/>
  <c r="F14" i="11"/>
  <c r="F15" i="11"/>
  <c r="F16" i="11"/>
  <c r="F17" i="11"/>
  <c r="F18" i="11"/>
  <c r="F19" i="11"/>
  <c r="F20" i="11"/>
  <c r="F21" i="11"/>
  <c r="F22" i="11"/>
  <c r="F23" i="11"/>
  <c r="F24" i="11"/>
  <c r="F26" i="11"/>
  <c r="F28" i="11"/>
  <c r="F29" i="11"/>
  <c r="F30" i="11"/>
  <c r="F31" i="11"/>
  <c r="F32" i="11"/>
  <c r="F33" i="11"/>
  <c r="F34" i="11"/>
  <c r="F35" i="11"/>
  <c r="F40" i="11"/>
  <c r="F41" i="11"/>
  <c r="F42" i="11"/>
  <c r="F43" i="11"/>
  <c r="F44" i="11"/>
  <c r="F49" i="11"/>
  <c r="F50" i="11"/>
  <c r="F51" i="11"/>
  <c r="F52" i="11"/>
  <c r="F53" i="11"/>
  <c r="F54" i="11"/>
  <c r="F59" i="11"/>
  <c r="F60" i="11"/>
  <c r="F61" i="11"/>
  <c r="F62" i="11"/>
  <c r="F63" i="11"/>
  <c r="F64" i="11"/>
  <c r="F65" i="11"/>
  <c r="F70" i="11"/>
  <c r="F71" i="11"/>
  <c r="F76" i="11"/>
  <c r="F77" i="11"/>
  <c r="F87" i="11"/>
  <c r="F88" i="11"/>
  <c r="F89" i="11"/>
  <c r="F94" i="11"/>
  <c r="F95" i="11"/>
  <c r="F96" i="11"/>
  <c r="F97" i="11"/>
  <c r="F98" i="11"/>
  <c r="F99" i="11"/>
  <c r="F100" i="11"/>
  <c r="F102" i="11"/>
  <c r="F103" i="11"/>
  <c r="F104" i="11"/>
  <c r="F105" i="11"/>
  <c r="F106" i="11"/>
  <c r="F107" i="11"/>
  <c r="F108" i="11"/>
  <c r="F109" i="11"/>
  <c r="F110" i="11"/>
  <c r="F111" i="11"/>
  <c r="F112" i="11"/>
  <c r="F113" i="11"/>
  <c r="F114" i="11"/>
  <c r="F116" i="11"/>
  <c r="F117" i="11"/>
  <c r="F118" i="11"/>
  <c r="F119" i="11"/>
  <c r="F124" i="11"/>
  <c r="F125" i="11"/>
  <c r="F126" i="11"/>
  <c r="F129" i="11" l="1"/>
</calcChain>
</file>

<file path=xl/sharedStrings.xml><?xml version="1.0" encoding="utf-8"?>
<sst xmlns="http://schemas.openxmlformats.org/spreadsheetml/2006/main" count="254" uniqueCount="121">
  <si>
    <t>PRECIO</t>
  </si>
  <si>
    <t>ml</t>
  </si>
  <si>
    <t>ud.</t>
  </si>
  <si>
    <t>Recolocación o Colocación de cartel o señal  pequeño (&lt; 1m2).</t>
  </si>
  <si>
    <t>m2</t>
  </si>
  <si>
    <t>Recolocación o colocación de cartel o señal  grande (&gt;1m2).</t>
  </si>
  <si>
    <t>Desmontaje, carga y transporte a vertedero de señal o cartel pequeño.</t>
  </si>
  <si>
    <t>Suministro y colocación de balizamiento con fita tipo "sevillana" (H-75).</t>
  </si>
  <si>
    <t>ud</t>
  </si>
  <si>
    <t>m.</t>
  </si>
  <si>
    <t>Poste de Acero galvanizado de 80*40*2 mm de sección para soporte de señal o cartel.</t>
  </si>
  <si>
    <t>Poste de Acero galvanizado de 100*50*3 mm de sección para soporte de señal o cartel.</t>
  </si>
  <si>
    <t>Poste de aluminio Extrusionado de 90 mm de diámetro para soporte de señal o cartel.</t>
  </si>
  <si>
    <t>Base de acero galvanizado para sujeción al cimiento del poste de aluminio extrusionado de 90.</t>
  </si>
  <si>
    <t>Señal nivel  2  de retroflexión, cuadrada, de 600 mm, incluso elementos de sujeción.</t>
  </si>
  <si>
    <t>Señal nivel  2 de retroflexión, cuadrada, de 900 mm, incluso elementos de sujeción.</t>
  </si>
  <si>
    <t>Señal nivel 2 de retroflexión, triangular , de 1350 mm, incluso elementos de sujeción.</t>
  </si>
  <si>
    <t>Señal nivel 2 de retroflexión, circular, de 900mm, incluso elementos de sujeción.</t>
  </si>
  <si>
    <t>Señal nivel 2 de retroflexión, circular, de 600mm, incluso elementos de sujeción.</t>
  </si>
  <si>
    <t>m3</t>
  </si>
  <si>
    <t>Hormigón H-200, incluso colocación, vibrado y curado</t>
  </si>
  <si>
    <t>Flejado de señal a farola</t>
  </si>
  <si>
    <t>Excavación y colocación de soporte de 100x50mm</t>
  </si>
  <si>
    <t>Excavación y colocación de soporte de 80x40mm</t>
  </si>
  <si>
    <t>Abrazadera aluminio 100x50 simple cara.</t>
  </si>
  <si>
    <t>Abrazadera aluminio 80x40 simple cara.</t>
  </si>
  <si>
    <t>Pieza fijación universal</t>
  </si>
  <si>
    <t>SEÑALIZACIÓN HORIZONTAL</t>
  </si>
  <si>
    <t>Marca vial reflexiva longitudinal continua o discontinua de 10cm de ancho, pintada con pintura acrílica convencional.</t>
  </si>
  <si>
    <t>Doble marca vial reflexiva longitudinal continua o discontinua de 2x10cm de ancho pintada con pintura acrílica convencional.</t>
  </si>
  <si>
    <t>Marca vial reflexiva longitudinal continua junto a bordillo amarilla o blanca de 15cm de ancho pintada con pintura acrílica convencional.</t>
  </si>
  <si>
    <t>Marca vial reflexiva longitudinal continua de 30cm de ancho pintada con pintura acrílica convencional.</t>
  </si>
  <si>
    <t>Marca vial reflexiva transversal de detención continua o discontinua de 40cm pintada con pintura acrílica convencional.</t>
  </si>
  <si>
    <t>Pintado de pasos de peatones con pintura plástica en frío de dos componentes, aplicada manualmente.</t>
  </si>
  <si>
    <t>Triángulos color Rojo en pasos de peatón elevados pintado mediante pintura plástica en frío de dos componentes, reflectante.</t>
  </si>
  <si>
    <t>Triángulos en color blanco en pasos de peatón elevados mediante pintura plástica en frío de dos componentes, aplicada manualmente.</t>
  </si>
  <si>
    <t>Triángulo "ceda al paso" de 3,6m pintado con pintura plástica en frío de dos componentes, aplicada manualmente.</t>
  </si>
  <si>
    <t>Flecha triple de 5m pintada con pintura plástica en frío de dos componentes, aplicada manualmente.</t>
  </si>
  <si>
    <t>Flecha doble de 5m pintada con pintura plástica en frío de dos componentes, aplicada manualmente.</t>
  </si>
  <si>
    <t>Flecha recta o giro derecha o izquierda simple de 5m pintada con pintura plástica en frío de dos componentes, aplicada manualmente.</t>
  </si>
  <si>
    <t>Cebreados en isletas y similar pintado con pintura acrílica convencional.</t>
  </si>
  <si>
    <t>Pintado de emparrillado color amarillo en cruces de anchura de línea 15cm pintado con pintura acrílica convencional.</t>
  </si>
  <si>
    <t>Plaza de estacionamiento de vehículos pintado con pintura acrílica blanca convencional.</t>
  </si>
  <si>
    <t>Plaza  de estacionamiento motocicletas pintado con pintura acrílica blanca convencional.</t>
  </si>
  <si>
    <t>Pintado con pintura acrílica azul para aparcamiento minusválido pintado con pintura plástica en frío de dos componentes, aplicada manualmente.</t>
  </si>
  <si>
    <t>Pintado logotipo minusválido mediante pintura plástica en frío de dos componentes, aplicada manualmente.</t>
  </si>
  <si>
    <t>Pintado con pintura verde termoplástica de dos componentes antideslizante.</t>
  </si>
  <si>
    <t>Fresado marcas viales antiguas.</t>
  </si>
  <si>
    <t>Borrado con pintura negra.</t>
  </si>
  <si>
    <t xml:space="preserve">Señal nivel 2 de retroflexión, rectángulo, de 900x1.350mm, incluso elementos de sujeción. </t>
  </si>
  <si>
    <t xml:space="preserve">Señal nivel 2 de retroflexión, rectángulo, de 100x2.000mm, incluso elementos de sujeción. </t>
  </si>
  <si>
    <t>Cartel fabricado en chapa hierro pregalvanizada con borde perimetral de 25mm fondo reflexivo amarillo fluorescente nivel III.</t>
  </si>
  <si>
    <t>Extracción o recolocación de Hito H-75</t>
  </si>
  <si>
    <t>Hito vértice para bifurcaciones, fabricado en polietileno de alta intensidad cerrado por detrás para lastrar con agua o arena, reflectante en color verde reflexivo, de 120cm de diámetro.</t>
  </si>
  <si>
    <t>CARTELERIA</t>
  </si>
  <si>
    <t>Cartel de aluminio extrusivo reflexivo HI nivel 2, incluso elementos de sujeción. Según diseño que se requiera.</t>
  </si>
  <si>
    <t>Suministro y colocación de flecha de vinilo blanca</t>
  </si>
  <si>
    <t>Placa complementaria de 600x200mm. Texto "Excepte emergències", "Excepte turismes" o similar.  Incluido elementos de sujeción.</t>
  </si>
  <si>
    <t>m</t>
  </si>
  <si>
    <t>TOTAL CARTELERIA</t>
  </si>
  <si>
    <t>Ud</t>
  </si>
  <si>
    <t>Montaje de módulo.</t>
  </si>
  <si>
    <t>CARTEL DIRECTORIO DE EMPRESAS</t>
  </si>
  <si>
    <t>Suministro y colocación de poste de parada de bus formado por soporte galvanizado de Ø60mm, placa superior de 600x400mm y placa giratoria para información de rutas pintado color azul RAL 5010.</t>
  </si>
  <si>
    <t>TOTAL PARADAS BUS</t>
  </si>
  <si>
    <t>ELEMENTOS DE SEÑALIZACIÓN</t>
  </si>
  <si>
    <t>Suministro y colocación de cono de 50 cm. Reflexivo.</t>
  </si>
  <si>
    <t>Suministro y colocación de cono de 75 cm. Reflexivo.</t>
  </si>
  <si>
    <t>TOTAL ELEMENTOS DE SEÑALIZACIÓN</t>
  </si>
  <si>
    <t>Paso peatonal sobreelevado en vial de 15 m de anchura, realizado mediante  mezcla bituminosa en caliente tipo S-12, con preparación de superficie y riego asfáltico, totalmente pintado con pintura termoplástica de dos componentes y con la señalización vertical correspondiente.</t>
  </si>
  <si>
    <t>Paso peatonal sobreelevado en vial de 10 m de anchura, realizado mediante  mezcla bituminosa en caliente tipo S-12, con preparación de superficie y riego asfáltico, totalmente pintado con pintura termoplástica de dos componentes y con la señalización vertical correspondiente.</t>
  </si>
  <si>
    <t>Pintado con pintura acrílica color rojo vivo para zona de emergencia, rotonda o similar con pintura blanca, verde o amarilla.</t>
  </si>
  <si>
    <t>Marca vial reflexiva transversal de detención continua o discontinua de 40cm pintada con pintura plástica en frío de dos componentes, aplicada manualmente.</t>
  </si>
  <si>
    <t>Pintado de pasos de peatones  con pintura acrílica convencional.</t>
  </si>
  <si>
    <t>Rotulación lama panel direccional aprovechando la existente</t>
  </si>
  <si>
    <t>Suministro y colocación de baliza de mediana New Jersey blanca y roja en módulos de 200 x 60 x 40 cm.</t>
  </si>
  <si>
    <t>Señal nivel 2 de retroflexión, octógono, de 900mm, incluso elementos de sujeción.</t>
  </si>
  <si>
    <t>Conjunto de 4 unidades de placa Gama Estilo de aluminio de cajón cerrado para fijación lateral de 600x600mm rotulado reflectante EG a doble cara para punto de reunión, nivel 2 de reflexión, incluye elementos de sujeción.</t>
  </si>
  <si>
    <t>Colocación de poste de  Ø 76 a -114mm, incluida excavación, hormigonado, reposición de acera y retirada de escombro.</t>
  </si>
  <si>
    <t>Colocación de poste de  Ø 80 a -120mm, incluida excavación, hormigonado, reposición de acera y retirada de escombro.</t>
  </si>
  <si>
    <t>NUM.</t>
  </si>
  <si>
    <t>UM</t>
  </si>
  <si>
    <t>DESCRIPCION</t>
  </si>
  <si>
    <t>SEÑALIZACIÓN VERTICAL</t>
  </si>
  <si>
    <t>TOTAL SEÑALIZACIÓN VERTICAL</t>
  </si>
  <si>
    <t>PARADAS BUS</t>
  </si>
  <si>
    <r>
      <t>Pintado de pasos de peatones (tipo Barcelona) median</t>
    </r>
    <r>
      <rPr>
        <sz val="8"/>
        <color theme="1"/>
        <rFont val="Calibri"/>
        <family val="2"/>
      </rPr>
      <t>te línea discontinua</t>
    </r>
    <r>
      <rPr>
        <sz val="8"/>
        <color rgb="FF000000"/>
        <rFont val="Calibri"/>
        <family val="2"/>
      </rPr>
      <t xml:space="preserve"> de 50cm de ancho con pintura plástica en frío de dos componentes, aplicada manualmente.</t>
    </r>
  </si>
  <si>
    <r>
      <t>Letras de 1,6 m. a 3 m.,</t>
    </r>
    <r>
      <rPr>
        <sz val="8"/>
        <color rgb="FFFF0000"/>
        <rFont val="Calibri"/>
        <family val="2"/>
      </rPr>
      <t xml:space="preserve"> </t>
    </r>
    <r>
      <rPr>
        <sz val="8"/>
        <rFont val="Calibri"/>
        <family val="2"/>
      </rPr>
      <t xml:space="preserve">en letreros </t>
    </r>
    <r>
      <rPr>
        <sz val="8"/>
        <color rgb="FF000000"/>
        <rFont val="Calibri"/>
        <family val="2"/>
      </rPr>
      <t xml:space="preserve">BUS, STOP, TAXI, EMERGÈNCIES, etc. pintado con pintura plástica en frío de dos componentes, blanca o amarilla, aplicada manualmente. </t>
    </r>
  </si>
  <si>
    <t>TOTAL SEÑALIZACIÓN HORIZONTAL</t>
  </si>
  <si>
    <t>MEDICION</t>
  </si>
  <si>
    <t>IMPORTE</t>
  </si>
  <si>
    <t>Soporte de Ø76mmcon 4 railes de fijación a 90º de 3.500mm de altura para punto de reunión. Según diseño instalado actualmente en la ZAL Port, ver capítulo 6 del PPT..</t>
  </si>
  <si>
    <t>Rotulación placa cuadrada de 900x900mm a doble cara para punto de reunión. Según diseño instalado actualmente en la ZAL Port, ver capítulo 6 del PPT.</t>
  </si>
  <si>
    <t>DIRECCIONAL ZAL Port (Prat)</t>
  </si>
  <si>
    <r>
      <t>Suministro  de post</t>
    </r>
    <r>
      <rPr>
        <sz val="8"/>
        <color rgb="FF000000"/>
        <rFont val="Calibri"/>
        <family val="2"/>
      </rPr>
      <t>e estriado para señalización direccional de aluminio color bla</t>
    </r>
    <r>
      <rPr>
        <sz val="8"/>
        <rFont val="Calibri"/>
        <family val="2"/>
      </rPr>
      <t>nco de Ø76mm, según diseño instalado actualmente en la ZAL Port, ver capítulo 6 del PPT.</t>
    </r>
  </si>
  <si>
    <r>
      <t>Suministro  de po</t>
    </r>
    <r>
      <rPr>
        <sz val="8"/>
        <color rgb="FF000000"/>
        <rFont val="Calibri"/>
        <family val="2"/>
      </rPr>
      <t xml:space="preserve">ste estriado para señalización direccional telescópico de aluminio color blanco de Ø114-90mm, </t>
    </r>
    <r>
      <rPr>
        <sz val="8"/>
        <rFont val="Calibri"/>
        <family val="2"/>
      </rPr>
      <t>según diseño instalado actualmente en la ZAL Port, ver capítulo 6 del PPT.</t>
    </r>
  </si>
  <si>
    <t>Panel indicativo para señalización direccional (Calle), módulo prefabricado totalmente de aluminio, mediante perfil de 40mm de ancho, formando el contorno del módulo de 2200x400. cerrado por las dos caras, con acabado reflectante de nivel II y parte trasera con guías. Según diseño instalado actualmente en la ZAL Port, ver capítulo 6 del PPT.</t>
  </si>
  <si>
    <t>Panel indicativo para señalización direccional (dirección), módulo prefabricado totalmente de aluminio, mediante perfil de 40mm de ancho, formando el contorno del módulo de 2200x200. Cerrado por las dos caras, con acabado reflectante de nivel II y parte trasera con guías. Según diseño instalado actualmente en la ZAL Port, ver capítulo 6 del PPT.</t>
  </si>
  <si>
    <t>TOTAL DIRECCIONAL ZAL Port (Prat)</t>
  </si>
  <si>
    <t>DIRECCIONAL ZAL Port (BCN)</t>
  </si>
  <si>
    <r>
      <rPr>
        <sz val="8"/>
        <color rgb="FF000000"/>
        <rFont val="Calibri"/>
        <family val="2"/>
      </rPr>
      <t>Suministro  de poste estriado  para señalización direccional de aluminio col</t>
    </r>
    <r>
      <rPr>
        <sz val="8"/>
        <rFont val="Calibri"/>
        <family val="2"/>
      </rPr>
      <t>or blanco de Ø80mm, según diseño instalado actualmente en la ZAL Port, ver capítulo 6 del PPT.</t>
    </r>
  </si>
  <si>
    <r>
      <t>Sumini</t>
    </r>
    <r>
      <rPr>
        <sz val="8"/>
        <color rgb="FF000000"/>
        <rFont val="Calibri"/>
        <family val="2"/>
      </rPr>
      <t>stro de poste estriado para señalización direccional telescópico de aluminio color blanco de Ø120-80mm,</t>
    </r>
    <r>
      <rPr>
        <sz val="8"/>
        <rFont val="Calibri"/>
        <family val="2"/>
      </rPr>
      <t xml:space="preserve"> según diseño instalado actualmente en la ZAL Port, ver capítulo 6 del PPT.</t>
    </r>
  </si>
  <si>
    <t>Panel indicativo para señalización direccional (Solo Calle), módulo prefabricado totalmente de aluminio, mediante perfil de 40mm de ancho, formando el contorno del módulo de 1300x400. cerrado por las dos caras, con acabado reflectante de nivel II y parte trasera con guías. Según diseño instalado actualmente en la ZAL Port, ver capítulo 6 del PPT.</t>
  </si>
  <si>
    <t>Panel indicativo para señalización direccional (Calle), módulo prefabricado totalmente de aluminio, mediante perfil de 40mm de ancho, formando el contorno del módulo de 1900x500. Cerrado por las dos caras, con acabado reflectante de nivel II y parte trasera con guías. Según diseño instalado actualmente en la ZAL Port, ver capítulo 6 del PPT.</t>
  </si>
  <si>
    <t>Panel indicativo para señalización direccional (dirección), módulo prefabricado totalmente de aluminio, mediante perfil de 40mm de ancho, formando el contorno del módulo de 2200x250. Cerrado por las dos caras, con acabado reflectante de nivel II y parte trasera con guías. Según diseño instalado actualmente en la ZAL Port, ver capítulo 6 del PPT.</t>
  </si>
  <si>
    <t>TOTAL DIRECCIONAL ZAL Port (BCN)</t>
  </si>
  <si>
    <t>SEÑALIZACIÓN POSICIONAL ZAL Port (BCN) Y ZAL Port (Prat)</t>
  </si>
  <si>
    <t>Suministro y colocación de bandeja de aluminio lacado en blanco de 700x450x20mm, según diseño instalado actualmente en la ZAL Port, ver capítulo 6 del PPT,  ángulos de aluminio lacado en blanco para fijación en fachada.</t>
  </si>
  <si>
    <t>Rotulación en vinilo para exterior de la señalización posicional, según diseño instalado actualmente en la ZAL Port, ver capítulo 6 del PPT.</t>
  </si>
  <si>
    <t>TOTAL SEÑALIZACIÓN POSICIONAL ZAL Port (BCN) Y ZAL Port (Prat)</t>
  </si>
  <si>
    <t>Suministro y colocación de vinilo para cartel directorios de empresas, según diseño instalado actualmente en la ZAL Port, ver capítulo 6 del PPT.</t>
  </si>
  <si>
    <t>TOTAL SEÑALIZACIÓN DIRECTORIO DE EMPRESAS</t>
  </si>
  <si>
    <t>Rotulación placa cuadrada de 600x600mm a doble cara para punto de reunión. Según diseño instalado actualmente en la ZAL Port, ver capítulo 6 del PPT.</t>
  </si>
  <si>
    <t>PASOS DE PEATONES Y REDUCTORES DE VELOCIDAD</t>
  </si>
  <si>
    <t>TOTAL PASOS DE PEATONES Y REDUCTORES DE VELOCIDAD</t>
  </si>
  <si>
    <t>Suministro y colocación de banda reductora de velocidad  del tipo ECOBAM RDV 800 /40 o similar, fabricada en Fundición de Hierro con Sistema de Iluminación LED, con la parte proporcional de elementos terminales y fijadas al pavimento.</t>
  </si>
  <si>
    <t>TOTAL PRESUPUESTO</t>
  </si>
  <si>
    <t>Señal nivel 2 de retroflexión, octógono, de 600mm, incluso elementos de sujeción.</t>
  </si>
  <si>
    <t xml:space="preserve">Señal nivel 2 de retroflexión, rectángulo, de 900x1.350mm, DISEÑO ESPECIAL, incluso elementos de sujeción. </t>
  </si>
  <si>
    <t>MEDICIONES</t>
  </si>
  <si>
    <t xml:space="preserve">Señal de nivel 2 de retroflexión, de 600x900mm incluido elementos de sujeción de carga y descarga y texto: "Parquin gratis 1h / zona d'espera d'autoritzats o texto similar".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</si>
</sst>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C0A]_-;\-* #,##0.00\ [$€-C0A]_-;_-* &quot;-&quot;??\ [$€-C0A]_-;_-@_-"/>
    <numFmt numFmtId="165" formatCode="#,##0.00_ ;\-#,##0.00\ "/>
  </numFmts>
  <fonts count="22"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indexed="8"/>
      <name val="MS Sans Serif"/>
      <family val="2"/>
    </font>
    <font>
      <sz val="8"/>
      <color indexed="9"/>
      <name val="Calibri"/>
      <family val="2"/>
      <scheme val="minor"/>
    </font>
    <font>
      <sz val="8"/>
      <color indexed="8"/>
      <name val="Calibri"/>
      <family val="2"/>
      <scheme val="minor"/>
    </font>
    <font>
      <sz val="8"/>
      <color rgb="FF000000"/>
      <name val="Calibri"/>
      <family val="2"/>
      <scheme val="minor"/>
    </font>
    <font>
      <sz val="8"/>
      <color rgb="FF000000"/>
      <name val="Calibri"/>
      <family val="2"/>
    </font>
    <font>
      <sz val="8"/>
      <name val="Calibri"/>
      <family val="2"/>
    </font>
    <font>
      <sz val="8"/>
      <color theme="1"/>
      <name val="Calibri"/>
      <family val="2"/>
    </font>
    <font>
      <sz val="8"/>
      <color rgb="FFFF0000"/>
      <name val="Calibri"/>
      <family val="2"/>
    </font>
    <font>
      <sz val="8.0500000000000007"/>
      <color indexed="8"/>
      <name val="Arial Narrow"/>
      <family val="2"/>
    </font>
    <font>
      <sz val="10"/>
      <color indexed="9"/>
      <name val="Calibri"/>
      <family val="2"/>
      <scheme val="minor"/>
    </font>
    <font>
      <b/>
      <sz val="12"/>
      <color indexed="56"/>
      <name val="Arial Narrow"/>
      <family val="2"/>
    </font>
    <font>
      <b/>
      <sz val="10"/>
      <color indexed="56"/>
      <name val="Calibri"/>
      <family val="2"/>
      <scheme val="minor"/>
    </font>
    <font>
      <b/>
      <sz val="8.0500000000000007"/>
      <color theme="0"/>
      <name val="Arial Narrow"/>
      <family val="2"/>
    </font>
    <font>
      <sz val="9"/>
      <color rgb="FF000000"/>
      <name val="Calibri"/>
      <family val="2"/>
      <scheme val="minor"/>
    </font>
    <font>
      <sz val="8"/>
      <color rgb="FF000000"/>
      <name val="Arial Narrow"/>
      <family val="2"/>
    </font>
    <font>
      <sz val="9"/>
      <color theme="1"/>
      <name val="Calibri"/>
      <family val="2"/>
      <scheme val="minor"/>
    </font>
    <font>
      <sz val="8"/>
      <color theme="1"/>
      <name val="Arial Narrow"/>
      <family val="2"/>
    </font>
    <font>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1"/>
        <bgColor indexed="0"/>
      </patternFill>
    </fill>
    <fill>
      <patternFill patternType="solid">
        <fgColor theme="1"/>
        <bgColor indexed="64"/>
      </patternFill>
    </fill>
    <fill>
      <patternFill patternType="solid">
        <fgColor theme="3" tint="0.39997558519241921"/>
        <bgColor indexed="64"/>
      </patternFill>
    </fill>
  </fills>
  <borders count="5">
    <border>
      <left/>
      <right/>
      <top/>
      <bottom/>
      <diagonal/>
    </border>
    <border>
      <left/>
      <right/>
      <top style="medium">
        <color auto="1"/>
      </top>
      <bottom style="medium">
        <color auto="1"/>
      </bottom>
      <diagonal/>
    </border>
    <border>
      <left/>
      <right/>
      <top/>
      <bottom style="thin">
        <color theme="0" tint="-0.249977111117893"/>
      </bottom>
      <diagonal/>
    </border>
    <border>
      <left style="thin">
        <color theme="0" tint="-0.249977111117893"/>
      </left>
      <right style="thin">
        <color theme="0" tint="-0.249977111117893"/>
      </right>
      <top style="medium">
        <color indexed="64"/>
      </top>
      <bottom/>
      <diagonal/>
    </border>
    <border>
      <left style="thin">
        <color theme="0" tint="-0.249977111117893"/>
      </left>
      <right style="thin">
        <color theme="0" tint="-0.249977111117893"/>
      </right>
      <top style="thin">
        <color theme="0" tint="-0.249977111117893"/>
      </top>
      <bottom/>
      <diagonal/>
    </border>
  </borders>
  <cellStyleXfs count="16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1" fillId="0" borderId="0"/>
    <xf numFmtId="0" fontId="1" fillId="0" borderId="0"/>
  </cellStyleXfs>
  <cellXfs count="47">
    <xf numFmtId="0" fontId="0" fillId="0" borderId="0" xfId="0"/>
    <xf numFmtId="164" fontId="0" fillId="0" borderId="0" xfId="0" applyNumberFormat="1"/>
    <xf numFmtId="0" fontId="0" fillId="0" borderId="0" xfId="0" applyAlignment="1">
      <alignment vertical="center"/>
    </xf>
    <xf numFmtId="0" fontId="6" fillId="0" borderId="1" xfId="54" applyFont="1" applyBorder="1" applyAlignment="1">
      <alignment horizontal="center" vertical="center"/>
    </xf>
    <xf numFmtId="0" fontId="6" fillId="0" borderId="1" xfId="54" applyFont="1" applyBorder="1" applyAlignment="1">
      <alignment vertical="center" wrapText="1"/>
    </xf>
    <xf numFmtId="0" fontId="7" fillId="0" borderId="0" xfId="0" applyFont="1" applyAlignment="1">
      <alignment horizontal="center" vertical="center"/>
    </xf>
    <xf numFmtId="164" fontId="5" fillId="4" borderId="0" xfId="54" applyNumberFormat="1" applyFont="1" applyFill="1" applyAlignment="1">
      <alignment horizontal="center" vertical="center"/>
    </xf>
    <xf numFmtId="164" fontId="0" fillId="0" borderId="0" xfId="0" applyNumberFormat="1" applyAlignment="1">
      <alignment horizontal="center" vertical="center"/>
    </xf>
    <xf numFmtId="0" fontId="5" fillId="3" borderId="0" xfId="54" applyFont="1" applyFill="1" applyAlignment="1">
      <alignment horizontal="center" vertical="center" wrapText="1"/>
    </xf>
    <xf numFmtId="164" fontId="9" fillId="0" borderId="0" xfId="0" applyNumberFormat="1" applyFont="1" applyAlignment="1">
      <alignment horizontal="right" vertical="center"/>
    </xf>
    <xf numFmtId="0" fontId="9" fillId="0" borderId="0" xfId="0" applyFont="1"/>
    <xf numFmtId="0" fontId="0" fillId="0" borderId="0" xfId="0" applyAlignment="1">
      <alignment horizontal="right"/>
    </xf>
    <xf numFmtId="165" fontId="5" fillId="4" borderId="0" xfId="54" applyNumberFormat="1" applyFont="1" applyFill="1" applyAlignment="1">
      <alignment horizontal="right" vertical="center"/>
    </xf>
    <xf numFmtId="164" fontId="9" fillId="0" borderId="0" xfId="0" applyNumberFormat="1" applyFont="1" applyAlignment="1">
      <alignment horizontal="right"/>
    </xf>
    <xf numFmtId="165" fontId="0" fillId="0" borderId="0" xfId="0" applyNumberFormat="1" applyAlignment="1">
      <alignment horizontal="right" vertical="center"/>
    </xf>
    <xf numFmtId="0" fontId="12" fillId="0" borderId="1" xfId="54" applyFont="1" applyBorder="1" applyAlignment="1">
      <alignment horizontal="center" vertical="center"/>
    </xf>
    <xf numFmtId="0" fontId="13" fillId="3" borderId="0" xfId="54" applyFont="1" applyFill="1" applyAlignment="1">
      <alignment horizontal="right" vertical="center" wrapText="1"/>
    </xf>
    <xf numFmtId="2" fontId="12" fillId="0" borderId="1" xfId="54" applyNumberFormat="1" applyFont="1" applyBorder="1" applyAlignment="1">
      <alignment horizontal="center" vertical="center"/>
    </xf>
    <xf numFmtId="2" fontId="0" fillId="0" borderId="0" xfId="0" applyNumberFormat="1" applyAlignment="1">
      <alignment horizontal="center" vertical="center"/>
    </xf>
    <xf numFmtId="2" fontId="0" fillId="0" borderId="0" xfId="0" applyNumberFormat="1" applyAlignment="1">
      <alignment horizontal="center"/>
    </xf>
    <xf numFmtId="2" fontId="9" fillId="0" borderId="0" xfId="0" applyNumberFormat="1" applyFont="1" applyAlignment="1">
      <alignment horizontal="center"/>
    </xf>
    <xf numFmtId="0" fontId="14" fillId="0" borderId="0" xfId="54" applyFont="1" applyAlignment="1">
      <alignment vertical="center"/>
    </xf>
    <xf numFmtId="4" fontId="15" fillId="0" borderId="0" xfId="54" applyNumberFormat="1" applyFont="1" applyAlignment="1">
      <alignment vertical="center"/>
    </xf>
    <xf numFmtId="0" fontId="14" fillId="0" borderId="0" xfId="54" applyFont="1" applyAlignment="1">
      <alignment horizontal="center" vertical="center"/>
    </xf>
    <xf numFmtId="0" fontId="16" fillId="5" borderId="2" xfId="54" applyFont="1" applyFill="1" applyBorder="1" applyAlignment="1">
      <alignment horizontal="left" vertical="center" wrapText="1"/>
    </xf>
    <xf numFmtId="3" fontId="12" fillId="2" borderId="3" xfId="54" applyNumberFormat="1" applyFont="1" applyFill="1" applyBorder="1" applyAlignment="1">
      <alignment horizontal="center" vertical="center"/>
    </xf>
    <xf numFmtId="0" fontId="17" fillId="0" borderId="3" xfId="0" applyFont="1" applyBorder="1" applyAlignment="1">
      <alignment horizontal="center" vertical="center" wrapText="1"/>
    </xf>
    <xf numFmtId="0" fontId="18" fillId="0" borderId="3" xfId="0" applyFont="1" applyBorder="1" applyAlignment="1">
      <alignment vertical="center" wrapText="1"/>
    </xf>
    <xf numFmtId="4" fontId="12" fillId="0" borderId="3" xfId="54" applyNumberFormat="1" applyFont="1" applyBorder="1" applyAlignment="1">
      <alignment horizontal="center" vertical="center"/>
    </xf>
    <xf numFmtId="3" fontId="12" fillId="2" borderId="4" xfId="54" applyNumberFormat="1" applyFont="1" applyFill="1" applyBorder="1" applyAlignment="1">
      <alignment horizontal="center" vertical="center"/>
    </xf>
    <xf numFmtId="0" fontId="19" fillId="0" borderId="4" xfId="0" applyFont="1" applyBorder="1" applyAlignment="1">
      <alignment horizontal="center" vertical="center" wrapText="1"/>
    </xf>
    <xf numFmtId="0" fontId="20" fillId="0" borderId="4" xfId="0" applyFont="1" applyBorder="1" applyAlignment="1">
      <alignment vertical="center" wrapText="1"/>
    </xf>
    <xf numFmtId="4" fontId="12" fillId="0" borderId="4" xfId="54" applyNumberFormat="1" applyFont="1" applyBorder="1" applyAlignment="1">
      <alignment horizontal="center" vertical="center"/>
    </xf>
    <xf numFmtId="44" fontId="12" fillId="0" borderId="3" xfId="1" applyFont="1" applyFill="1" applyBorder="1" applyAlignment="1">
      <alignment horizontal="center" vertical="center"/>
    </xf>
    <xf numFmtId="44" fontId="12" fillId="0" borderId="4" xfId="1" applyFont="1" applyFill="1" applyBorder="1" applyAlignment="1">
      <alignment horizontal="center" vertical="center"/>
    </xf>
    <xf numFmtId="44" fontId="5" fillId="4" borderId="0" xfId="1" applyFont="1" applyFill="1" applyAlignment="1">
      <alignment horizontal="center" vertical="center"/>
    </xf>
    <xf numFmtId="0" fontId="8" fillId="0" borderId="3" xfId="0" applyFont="1" applyBorder="1" applyAlignment="1">
      <alignment vertical="center" wrapText="1"/>
    </xf>
    <xf numFmtId="0" fontId="18" fillId="0" borderId="0" xfId="0" applyFont="1" applyAlignment="1">
      <alignment vertical="center" wrapText="1"/>
    </xf>
    <xf numFmtId="44" fontId="0" fillId="0" borderId="0" xfId="0" applyNumberFormat="1"/>
    <xf numFmtId="164" fontId="14" fillId="0" borderId="0" xfId="54" applyNumberFormat="1" applyFont="1" applyAlignment="1">
      <alignment vertical="center"/>
    </xf>
    <xf numFmtId="164" fontId="12" fillId="0" borderId="1" xfId="54" applyNumberFormat="1" applyFont="1" applyBorder="1" applyAlignment="1">
      <alignment horizontal="center" vertical="center"/>
    </xf>
    <xf numFmtId="164" fontId="12" fillId="0" borderId="3" xfId="54" applyNumberFormat="1" applyFont="1" applyBorder="1" applyAlignment="1">
      <alignment horizontal="center" vertical="center"/>
    </xf>
    <xf numFmtId="164" fontId="12" fillId="0" borderId="4" xfId="54" applyNumberFormat="1" applyFont="1" applyBorder="1" applyAlignment="1">
      <alignment horizontal="center" vertical="center"/>
    </xf>
    <xf numFmtId="164" fontId="9" fillId="0" borderId="0" xfId="0" applyNumberFormat="1" applyFont="1"/>
    <xf numFmtId="0" fontId="16" fillId="5" borderId="2" xfId="54" applyFont="1" applyFill="1" applyBorder="1" applyAlignment="1">
      <alignment horizontal="left" vertical="center" wrapText="1"/>
    </xf>
    <xf numFmtId="0" fontId="5" fillId="3" borderId="0" xfId="54" applyFont="1" applyFill="1" applyAlignment="1">
      <alignment horizontal="center" vertical="center"/>
    </xf>
    <xf numFmtId="0" fontId="14" fillId="0" borderId="0" xfId="54" applyFont="1" applyAlignment="1">
      <alignment horizontal="center" vertical="center"/>
    </xf>
  </cellXfs>
  <cellStyles count="167">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Moneda" xfId="1" builtinId="4"/>
    <cellStyle name="Normal" xfId="0" builtinId="0"/>
    <cellStyle name="Normal 2" xfId="165" xr:uid="{00000000-0005-0000-0000-0000A4000000}"/>
    <cellStyle name="Normal 3" xfId="166" xr:uid="{00000000-0005-0000-0000-0000A5000000}"/>
    <cellStyle name="Normal_Hoja1" xfId="54" xr:uid="{00000000-0005-0000-0000-0000A6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2"/>
  <sheetViews>
    <sheetView showGridLines="0" tabSelected="1" zoomScale="130" zoomScaleNormal="130" zoomScalePageLayoutView="150" workbookViewId="0">
      <selection activeCell="F129" sqref="A3:F129"/>
    </sheetView>
  </sheetViews>
  <sheetFormatPr baseColWidth="10" defaultRowHeight="15.9" x14ac:dyDescent="0.45"/>
  <cols>
    <col min="1" max="1" width="4.0703125" customWidth="1"/>
    <col min="2" max="2" width="3.42578125" bestFit="1" customWidth="1"/>
    <col min="3" max="3" width="37.92578125" customWidth="1"/>
    <col min="4" max="4" width="7.2109375" style="7" bestFit="1" customWidth="1"/>
    <col min="5" max="5" width="6.5" style="14" bestFit="1" customWidth="1"/>
    <col min="6" max="6" width="9.42578125" style="7" customWidth="1"/>
  </cols>
  <sheetData>
    <row r="1" spans="1:6" ht="24" customHeight="1" x14ac:dyDescent="0.45">
      <c r="A1" s="21"/>
      <c r="B1" s="46" t="s">
        <v>119</v>
      </c>
      <c r="C1" s="46"/>
      <c r="D1" s="39"/>
      <c r="E1" s="21"/>
      <c r="F1" s="22"/>
    </row>
    <row r="2" spans="1:6" ht="11.25" customHeight="1" x14ac:dyDescent="0.45">
      <c r="A2" s="21"/>
      <c r="B2" s="23"/>
      <c r="C2" s="23"/>
      <c r="D2" s="39"/>
      <c r="E2" s="21"/>
      <c r="F2" s="22"/>
    </row>
    <row r="3" spans="1:6" ht="16.3" thickBot="1" x14ac:dyDescent="0.5">
      <c r="A3" s="24"/>
      <c r="B3" s="24"/>
      <c r="C3" s="44" t="s">
        <v>83</v>
      </c>
      <c r="D3" s="44"/>
      <c r="E3" s="44"/>
      <c r="F3" s="44"/>
    </row>
    <row r="4" spans="1:6" s="2" customFormat="1" ht="16.3" thickBot="1" x14ac:dyDescent="0.5">
      <c r="A4" s="3" t="s">
        <v>80</v>
      </c>
      <c r="B4" s="3" t="s">
        <v>81</v>
      </c>
      <c r="C4" s="4" t="s">
        <v>82</v>
      </c>
      <c r="D4" s="40" t="s">
        <v>0</v>
      </c>
      <c r="E4" s="15" t="s">
        <v>89</v>
      </c>
      <c r="F4" s="17" t="s">
        <v>90</v>
      </c>
    </row>
    <row r="5" spans="1:6" x14ac:dyDescent="0.45">
      <c r="A5" s="25">
        <v>1</v>
      </c>
      <c r="B5" s="26" t="s">
        <v>2</v>
      </c>
      <c r="C5" s="27" t="s">
        <v>3</v>
      </c>
      <c r="D5" s="41"/>
      <c r="E5" s="28">
        <v>150</v>
      </c>
      <c r="F5" s="33">
        <f t="shared" ref="F5:F35" si="0">D5*E5</f>
        <v>0</v>
      </c>
    </row>
    <row r="6" spans="1:6" x14ac:dyDescent="0.45">
      <c r="A6" s="29">
        <v>2</v>
      </c>
      <c r="B6" s="30" t="s">
        <v>4</v>
      </c>
      <c r="C6" s="31" t="s">
        <v>5</v>
      </c>
      <c r="D6" s="42"/>
      <c r="E6" s="32">
        <v>12</v>
      </c>
      <c r="F6" s="34">
        <f t="shared" si="0"/>
        <v>0</v>
      </c>
    </row>
    <row r="7" spans="1:6" x14ac:dyDescent="0.45">
      <c r="A7" s="29">
        <v>3</v>
      </c>
      <c r="B7" s="30" t="s">
        <v>2</v>
      </c>
      <c r="C7" s="31" t="s">
        <v>6</v>
      </c>
      <c r="D7" s="42"/>
      <c r="E7" s="32">
        <v>150</v>
      </c>
      <c r="F7" s="34">
        <f t="shared" si="0"/>
        <v>0</v>
      </c>
    </row>
    <row r="8" spans="1:6" x14ac:dyDescent="0.45">
      <c r="A8" s="29">
        <v>4</v>
      </c>
      <c r="B8" s="30" t="s">
        <v>8</v>
      </c>
      <c r="C8" s="31" t="s">
        <v>21</v>
      </c>
      <c r="D8" s="42"/>
      <c r="E8" s="32">
        <v>50</v>
      </c>
      <c r="F8" s="34">
        <f t="shared" si="0"/>
        <v>0</v>
      </c>
    </row>
    <row r="9" spans="1:6" x14ac:dyDescent="0.45">
      <c r="A9" s="29">
        <v>5</v>
      </c>
      <c r="B9" s="30" t="s">
        <v>8</v>
      </c>
      <c r="C9" s="31" t="s">
        <v>24</v>
      </c>
      <c r="D9" s="42"/>
      <c r="E9" s="32">
        <v>75</v>
      </c>
      <c r="F9" s="34">
        <f t="shared" si="0"/>
        <v>0</v>
      </c>
    </row>
    <row r="10" spans="1:6" x14ac:dyDescent="0.45">
      <c r="A10" s="29">
        <v>6</v>
      </c>
      <c r="B10" s="30" t="s">
        <v>8</v>
      </c>
      <c r="C10" s="31" t="s">
        <v>25</v>
      </c>
      <c r="D10" s="42"/>
      <c r="E10" s="32">
        <v>25</v>
      </c>
      <c r="F10" s="34">
        <f t="shared" si="0"/>
        <v>0</v>
      </c>
    </row>
    <row r="11" spans="1:6" x14ac:dyDescent="0.45">
      <c r="A11" s="29">
        <v>7</v>
      </c>
      <c r="B11" s="30" t="s">
        <v>8</v>
      </c>
      <c r="C11" s="31" t="s">
        <v>26</v>
      </c>
      <c r="D11" s="42"/>
      <c r="E11" s="32">
        <v>5</v>
      </c>
      <c r="F11" s="34">
        <f t="shared" si="0"/>
        <v>0</v>
      </c>
    </row>
    <row r="12" spans="1:6" ht="20.6" x14ac:dyDescent="0.45">
      <c r="A12" s="29">
        <v>8</v>
      </c>
      <c r="B12" s="30" t="s">
        <v>9</v>
      </c>
      <c r="C12" s="31" t="s">
        <v>10</v>
      </c>
      <c r="D12" s="42"/>
      <c r="E12" s="32">
        <v>70</v>
      </c>
      <c r="F12" s="34">
        <f t="shared" si="0"/>
        <v>0</v>
      </c>
    </row>
    <row r="13" spans="1:6" ht="20.6" x14ac:dyDescent="0.45">
      <c r="A13" s="29">
        <v>9</v>
      </c>
      <c r="B13" s="30" t="s">
        <v>9</v>
      </c>
      <c r="C13" s="31" t="s">
        <v>11</v>
      </c>
      <c r="D13" s="42"/>
      <c r="E13" s="32">
        <v>265</v>
      </c>
      <c r="F13" s="34">
        <f t="shared" si="0"/>
        <v>0</v>
      </c>
    </row>
    <row r="14" spans="1:6" ht="20.6" x14ac:dyDescent="0.45">
      <c r="A14" s="29">
        <v>10</v>
      </c>
      <c r="B14" s="30" t="s">
        <v>9</v>
      </c>
      <c r="C14" s="31" t="s">
        <v>12</v>
      </c>
      <c r="D14" s="42"/>
      <c r="E14" s="32">
        <v>1</v>
      </c>
      <c r="F14" s="34">
        <f t="shared" si="0"/>
        <v>0</v>
      </c>
    </row>
    <row r="15" spans="1:6" ht="20.6" x14ac:dyDescent="0.45">
      <c r="A15" s="29">
        <v>11</v>
      </c>
      <c r="B15" s="30" t="s">
        <v>9</v>
      </c>
      <c r="C15" s="31" t="s">
        <v>13</v>
      </c>
      <c r="D15" s="42"/>
      <c r="E15" s="32">
        <v>1</v>
      </c>
      <c r="F15" s="34">
        <f t="shared" si="0"/>
        <v>0</v>
      </c>
    </row>
    <row r="16" spans="1:6" x14ac:dyDescent="0.45">
      <c r="A16" s="29">
        <v>12</v>
      </c>
      <c r="B16" s="30" t="s">
        <v>8</v>
      </c>
      <c r="C16" s="31" t="s">
        <v>23</v>
      </c>
      <c r="D16" s="42"/>
      <c r="E16" s="32">
        <v>14</v>
      </c>
      <c r="F16" s="34">
        <f t="shared" si="0"/>
        <v>0</v>
      </c>
    </row>
    <row r="17" spans="1:6" x14ac:dyDescent="0.45">
      <c r="A17" s="29">
        <v>13</v>
      </c>
      <c r="B17" s="30" t="s">
        <v>8</v>
      </c>
      <c r="C17" s="31" t="s">
        <v>22</v>
      </c>
      <c r="D17" s="42"/>
      <c r="E17" s="32">
        <v>100</v>
      </c>
      <c r="F17" s="34">
        <f t="shared" si="0"/>
        <v>0</v>
      </c>
    </row>
    <row r="18" spans="1:6" x14ac:dyDescent="0.45">
      <c r="A18" s="29">
        <v>14</v>
      </c>
      <c r="B18" s="30" t="s">
        <v>19</v>
      </c>
      <c r="C18" s="31" t="s">
        <v>20</v>
      </c>
      <c r="D18" s="42"/>
      <c r="E18" s="32">
        <v>25</v>
      </c>
      <c r="F18" s="34">
        <f t="shared" si="0"/>
        <v>0</v>
      </c>
    </row>
    <row r="19" spans="1:6" s="2" customFormat="1" ht="20.6" x14ac:dyDescent="0.45">
      <c r="A19" s="29">
        <v>15</v>
      </c>
      <c r="B19" s="30" t="s">
        <v>2</v>
      </c>
      <c r="C19" s="31" t="s">
        <v>14</v>
      </c>
      <c r="D19" s="42"/>
      <c r="E19" s="32">
        <v>4</v>
      </c>
      <c r="F19" s="34">
        <f t="shared" si="0"/>
        <v>0</v>
      </c>
    </row>
    <row r="20" spans="1:6" ht="20.6" x14ac:dyDescent="0.45">
      <c r="A20" s="29">
        <v>16</v>
      </c>
      <c r="B20" s="30" t="s">
        <v>2</v>
      </c>
      <c r="C20" s="31" t="s">
        <v>15</v>
      </c>
      <c r="D20" s="42"/>
      <c r="E20" s="32">
        <v>25</v>
      </c>
      <c r="F20" s="34">
        <f t="shared" si="0"/>
        <v>0</v>
      </c>
    </row>
    <row r="21" spans="1:6" ht="20.6" x14ac:dyDescent="0.45">
      <c r="A21" s="29">
        <v>17</v>
      </c>
      <c r="B21" s="30" t="s">
        <v>2</v>
      </c>
      <c r="C21" s="31" t="s">
        <v>16</v>
      </c>
      <c r="D21" s="42"/>
      <c r="E21" s="32">
        <v>10</v>
      </c>
      <c r="F21" s="34">
        <f t="shared" si="0"/>
        <v>0</v>
      </c>
    </row>
    <row r="22" spans="1:6" ht="20.6" x14ac:dyDescent="0.45">
      <c r="A22" s="29">
        <v>18</v>
      </c>
      <c r="B22" s="30" t="s">
        <v>2</v>
      </c>
      <c r="C22" s="31" t="s">
        <v>17</v>
      </c>
      <c r="D22" s="42"/>
      <c r="E22" s="32">
        <v>20</v>
      </c>
      <c r="F22" s="34">
        <f t="shared" si="0"/>
        <v>0</v>
      </c>
    </row>
    <row r="23" spans="1:6" ht="20.6" x14ac:dyDescent="0.45">
      <c r="A23" s="29">
        <v>19</v>
      </c>
      <c r="B23" s="30" t="s">
        <v>2</v>
      </c>
      <c r="C23" s="31" t="s">
        <v>18</v>
      </c>
      <c r="D23" s="42"/>
      <c r="E23" s="32">
        <v>20</v>
      </c>
      <c r="F23" s="34">
        <f t="shared" si="0"/>
        <v>0</v>
      </c>
    </row>
    <row r="24" spans="1:6" ht="20.6" x14ac:dyDescent="0.45">
      <c r="A24" s="29">
        <v>20</v>
      </c>
      <c r="B24" s="30" t="s">
        <v>2</v>
      </c>
      <c r="C24" s="31" t="s">
        <v>76</v>
      </c>
      <c r="D24" s="42"/>
      <c r="E24" s="32">
        <v>15</v>
      </c>
      <c r="F24" s="34">
        <f t="shared" si="0"/>
        <v>0</v>
      </c>
    </row>
    <row r="25" spans="1:6" ht="20.6" x14ac:dyDescent="0.45">
      <c r="A25" s="29">
        <v>21</v>
      </c>
      <c r="B25" s="30" t="s">
        <v>2</v>
      </c>
      <c r="C25" s="31" t="s">
        <v>117</v>
      </c>
      <c r="D25" s="42"/>
      <c r="E25" s="32">
        <v>5</v>
      </c>
      <c r="F25" s="34">
        <f t="shared" si="0"/>
        <v>0</v>
      </c>
    </row>
    <row r="26" spans="1:6" ht="20.6" x14ac:dyDescent="0.45">
      <c r="A26" s="29">
        <v>22</v>
      </c>
      <c r="B26" s="30" t="s">
        <v>2</v>
      </c>
      <c r="C26" s="31" t="s">
        <v>49</v>
      </c>
      <c r="D26" s="42"/>
      <c r="E26" s="32">
        <v>10</v>
      </c>
      <c r="F26" s="34">
        <f t="shared" si="0"/>
        <v>0</v>
      </c>
    </row>
    <row r="27" spans="1:6" ht="20.6" x14ac:dyDescent="0.45">
      <c r="A27" s="29">
        <v>23</v>
      </c>
      <c r="B27" s="30" t="s">
        <v>2</v>
      </c>
      <c r="C27" s="31" t="s">
        <v>118</v>
      </c>
      <c r="D27" s="42"/>
      <c r="E27" s="32">
        <v>1</v>
      </c>
      <c r="F27" s="34">
        <f t="shared" si="0"/>
        <v>0</v>
      </c>
    </row>
    <row r="28" spans="1:6" ht="30.9" x14ac:dyDescent="0.45">
      <c r="A28" s="29">
        <v>24</v>
      </c>
      <c r="B28" s="30" t="s">
        <v>2</v>
      </c>
      <c r="C28" s="31" t="s">
        <v>120</v>
      </c>
      <c r="D28" s="42"/>
      <c r="E28" s="32">
        <v>15</v>
      </c>
      <c r="F28" s="34">
        <f t="shared" si="0"/>
        <v>0</v>
      </c>
    </row>
    <row r="29" spans="1:6" ht="20.6" x14ac:dyDescent="0.45">
      <c r="A29" s="29">
        <v>25</v>
      </c>
      <c r="B29" s="30" t="s">
        <v>2</v>
      </c>
      <c r="C29" s="31" t="s">
        <v>50</v>
      </c>
      <c r="D29" s="42"/>
      <c r="E29" s="32">
        <v>1</v>
      </c>
      <c r="F29" s="34">
        <f t="shared" si="0"/>
        <v>0</v>
      </c>
    </row>
    <row r="30" spans="1:6" ht="20.6" x14ac:dyDescent="0.45">
      <c r="A30" s="29">
        <v>26</v>
      </c>
      <c r="B30" s="30" t="s">
        <v>4</v>
      </c>
      <c r="C30" s="31" t="s">
        <v>55</v>
      </c>
      <c r="D30" s="42"/>
      <c r="E30" s="32">
        <v>1</v>
      </c>
      <c r="F30" s="34">
        <f t="shared" si="0"/>
        <v>0</v>
      </c>
    </row>
    <row r="31" spans="1:6" ht="20.6" x14ac:dyDescent="0.45">
      <c r="A31" s="29">
        <v>27</v>
      </c>
      <c r="B31" s="30" t="s">
        <v>4</v>
      </c>
      <c r="C31" s="31" t="s">
        <v>51</v>
      </c>
      <c r="D31" s="42"/>
      <c r="E31" s="32">
        <v>6</v>
      </c>
      <c r="F31" s="34">
        <f t="shared" si="0"/>
        <v>0</v>
      </c>
    </row>
    <row r="32" spans="1:6" x14ac:dyDescent="0.45">
      <c r="A32" s="29">
        <v>28</v>
      </c>
      <c r="B32" s="30" t="s">
        <v>8</v>
      </c>
      <c r="C32" s="31" t="s">
        <v>56</v>
      </c>
      <c r="D32" s="42"/>
      <c r="E32" s="32">
        <v>7</v>
      </c>
      <c r="F32" s="34">
        <f t="shared" si="0"/>
        <v>0</v>
      </c>
    </row>
    <row r="33" spans="1:6" x14ac:dyDescent="0.45">
      <c r="A33" s="29">
        <v>29</v>
      </c>
      <c r="B33" s="30" t="s">
        <v>2</v>
      </c>
      <c r="C33" s="31" t="s">
        <v>7</v>
      </c>
      <c r="D33" s="42"/>
      <c r="E33" s="32">
        <v>100</v>
      </c>
      <c r="F33" s="34">
        <f t="shared" si="0"/>
        <v>0</v>
      </c>
    </row>
    <row r="34" spans="1:6" x14ac:dyDescent="0.45">
      <c r="A34" s="29">
        <v>30</v>
      </c>
      <c r="B34" s="30" t="s">
        <v>8</v>
      </c>
      <c r="C34" s="31" t="s">
        <v>52</v>
      </c>
      <c r="D34" s="42"/>
      <c r="E34" s="32">
        <v>250</v>
      </c>
      <c r="F34" s="34">
        <f t="shared" si="0"/>
        <v>0</v>
      </c>
    </row>
    <row r="35" spans="1:6" ht="30.9" x14ac:dyDescent="0.45">
      <c r="A35" s="29">
        <v>31</v>
      </c>
      <c r="B35" s="30" t="s">
        <v>8</v>
      </c>
      <c r="C35" s="31" t="s">
        <v>53</v>
      </c>
      <c r="D35" s="42"/>
      <c r="E35" s="32">
        <v>1</v>
      </c>
      <c r="F35" s="34">
        <f t="shared" si="0"/>
        <v>0</v>
      </c>
    </row>
    <row r="36" spans="1:6" x14ac:dyDescent="0.45">
      <c r="A36" s="45"/>
      <c r="B36" s="45"/>
      <c r="C36" s="8" t="s">
        <v>84</v>
      </c>
      <c r="D36" s="6"/>
      <c r="E36" s="12"/>
      <c r="F36" s="35">
        <f>SUM(F5:F35)</f>
        <v>0</v>
      </c>
    </row>
    <row r="37" spans="1:6" x14ac:dyDescent="0.45">
      <c r="D37" s="1"/>
      <c r="E37" s="11"/>
      <c r="F37" s="19"/>
    </row>
    <row r="38" spans="1:6" ht="16.3" thickBot="1" x14ac:dyDescent="0.5">
      <c r="A38" s="24"/>
      <c r="B38" s="24"/>
      <c r="C38" s="44" t="s">
        <v>54</v>
      </c>
      <c r="D38" s="44"/>
      <c r="E38" s="44"/>
      <c r="F38" s="44"/>
    </row>
    <row r="39" spans="1:6" ht="16.3" thickBot="1" x14ac:dyDescent="0.5">
      <c r="A39" s="3" t="s">
        <v>80</v>
      </c>
      <c r="B39" s="3" t="s">
        <v>81</v>
      </c>
      <c r="C39" s="4" t="s">
        <v>82</v>
      </c>
      <c r="D39" s="40" t="s">
        <v>0</v>
      </c>
      <c r="E39" s="15" t="s">
        <v>89</v>
      </c>
      <c r="F39" s="17" t="s">
        <v>90</v>
      </c>
    </row>
    <row r="40" spans="1:6" ht="20.6" x14ac:dyDescent="0.45">
      <c r="A40" s="25">
        <v>1</v>
      </c>
      <c r="B40" s="26" t="s">
        <v>8</v>
      </c>
      <c r="C40" s="27" t="s">
        <v>57</v>
      </c>
      <c r="D40" s="41"/>
      <c r="E40" s="28">
        <v>1</v>
      </c>
      <c r="F40" s="33">
        <f t="shared" ref="F40:F44" si="1">D40*E40</f>
        <v>0</v>
      </c>
    </row>
    <row r="41" spans="1:6" ht="41.15" x14ac:dyDescent="0.45">
      <c r="A41" s="29">
        <v>2</v>
      </c>
      <c r="B41" s="30" t="s">
        <v>8</v>
      </c>
      <c r="C41" s="31" t="s">
        <v>77</v>
      </c>
      <c r="D41" s="42"/>
      <c r="E41" s="32">
        <v>1</v>
      </c>
      <c r="F41" s="34">
        <f t="shared" si="1"/>
        <v>0</v>
      </c>
    </row>
    <row r="42" spans="1:6" ht="30.9" x14ac:dyDescent="0.45">
      <c r="A42" s="29">
        <v>3</v>
      </c>
      <c r="B42" s="30" t="s">
        <v>58</v>
      </c>
      <c r="C42" s="31" t="s">
        <v>91</v>
      </c>
      <c r="D42" s="42"/>
      <c r="E42" s="32">
        <v>4</v>
      </c>
      <c r="F42" s="34">
        <f t="shared" si="1"/>
        <v>0</v>
      </c>
    </row>
    <row r="43" spans="1:6" ht="30.9" x14ac:dyDescent="0.45">
      <c r="A43" s="29">
        <v>4</v>
      </c>
      <c r="B43" s="30" t="s">
        <v>8</v>
      </c>
      <c r="C43" s="31" t="s">
        <v>112</v>
      </c>
      <c r="D43" s="42"/>
      <c r="E43" s="32">
        <v>2</v>
      </c>
      <c r="F43" s="34">
        <f t="shared" si="1"/>
        <v>0</v>
      </c>
    </row>
    <row r="44" spans="1:6" ht="30.9" x14ac:dyDescent="0.45">
      <c r="A44" s="29">
        <v>5</v>
      </c>
      <c r="B44" s="30" t="s">
        <v>8</v>
      </c>
      <c r="C44" s="31" t="s">
        <v>92</v>
      </c>
      <c r="D44" s="42"/>
      <c r="E44" s="32">
        <v>1</v>
      </c>
      <c r="F44" s="34">
        <f t="shared" si="1"/>
        <v>0</v>
      </c>
    </row>
    <row r="45" spans="1:6" x14ac:dyDescent="0.45">
      <c r="A45" s="45"/>
      <c r="B45" s="45"/>
      <c r="C45" s="8" t="s">
        <v>59</v>
      </c>
      <c r="D45" s="6"/>
      <c r="E45" s="12"/>
      <c r="F45" s="35">
        <f>SUM(F40:F44)</f>
        <v>0</v>
      </c>
    </row>
    <row r="46" spans="1:6" x14ac:dyDescent="0.45">
      <c r="B46" s="1"/>
      <c r="D46" s="1"/>
      <c r="E46" s="11"/>
      <c r="F46" s="19"/>
    </row>
    <row r="47" spans="1:6" ht="16.3" thickBot="1" x14ac:dyDescent="0.5">
      <c r="A47" s="24"/>
      <c r="B47" s="24"/>
      <c r="C47" s="44" t="s">
        <v>93</v>
      </c>
      <c r="D47" s="44"/>
      <c r="E47" s="44"/>
      <c r="F47" s="44"/>
    </row>
    <row r="48" spans="1:6" ht="16.3" thickBot="1" x14ac:dyDescent="0.5">
      <c r="A48" s="3" t="s">
        <v>80</v>
      </c>
      <c r="B48" s="3" t="s">
        <v>81</v>
      </c>
      <c r="C48" s="4" t="s">
        <v>82</v>
      </c>
      <c r="D48" s="40" t="s">
        <v>0</v>
      </c>
      <c r="E48" s="15" t="s">
        <v>89</v>
      </c>
      <c r="F48" s="17" t="s">
        <v>90</v>
      </c>
    </row>
    <row r="49" spans="1:6" ht="32.15" x14ac:dyDescent="0.45">
      <c r="A49" s="25">
        <v>1</v>
      </c>
      <c r="B49" s="26" t="s">
        <v>1</v>
      </c>
      <c r="C49" s="27" t="s">
        <v>94</v>
      </c>
      <c r="D49" s="41"/>
      <c r="E49" s="28">
        <v>10</v>
      </c>
      <c r="F49" s="33">
        <f t="shared" ref="F49:F54" si="2">D49*E49</f>
        <v>0</v>
      </c>
    </row>
    <row r="50" spans="1:6" ht="32.15" x14ac:dyDescent="0.45">
      <c r="A50" s="29">
        <v>2</v>
      </c>
      <c r="B50" s="30" t="s">
        <v>1</v>
      </c>
      <c r="C50" s="31" t="s">
        <v>95</v>
      </c>
      <c r="D50" s="42"/>
      <c r="E50" s="32">
        <v>20</v>
      </c>
      <c r="F50" s="34">
        <f t="shared" si="2"/>
        <v>0</v>
      </c>
    </row>
    <row r="51" spans="1:6" s="2" customFormat="1" ht="20.6" x14ac:dyDescent="0.45">
      <c r="A51" s="29">
        <v>3</v>
      </c>
      <c r="B51" s="30" t="s">
        <v>60</v>
      </c>
      <c r="C51" s="31" t="s">
        <v>78</v>
      </c>
      <c r="D51" s="42"/>
      <c r="E51" s="32">
        <v>8</v>
      </c>
      <c r="F51" s="34">
        <f t="shared" si="2"/>
        <v>0</v>
      </c>
    </row>
    <row r="52" spans="1:6" ht="51.45" x14ac:dyDescent="0.45">
      <c r="A52" s="29">
        <v>4</v>
      </c>
      <c r="B52" s="30" t="s">
        <v>8</v>
      </c>
      <c r="C52" s="31" t="s">
        <v>96</v>
      </c>
      <c r="D52" s="42"/>
      <c r="E52" s="32">
        <v>6</v>
      </c>
      <c r="F52" s="34">
        <f t="shared" si="2"/>
        <v>0</v>
      </c>
    </row>
    <row r="53" spans="1:6" ht="51.45" x14ac:dyDescent="0.45">
      <c r="A53" s="29">
        <v>5</v>
      </c>
      <c r="B53" s="30" t="s">
        <v>8</v>
      </c>
      <c r="C53" s="31" t="s">
        <v>97</v>
      </c>
      <c r="D53" s="42"/>
      <c r="E53" s="32">
        <v>4</v>
      </c>
      <c r="F53" s="34">
        <f t="shared" si="2"/>
        <v>0</v>
      </c>
    </row>
    <row r="54" spans="1:6" x14ac:dyDescent="0.45">
      <c r="A54" s="29">
        <v>6</v>
      </c>
      <c r="B54" s="30" t="s">
        <v>8</v>
      </c>
      <c r="C54" s="31" t="s">
        <v>61</v>
      </c>
      <c r="D54" s="42"/>
      <c r="E54" s="32">
        <v>15</v>
      </c>
      <c r="F54" s="34">
        <f t="shared" si="2"/>
        <v>0</v>
      </c>
    </row>
    <row r="55" spans="1:6" x14ac:dyDescent="0.45">
      <c r="A55" s="45"/>
      <c r="B55" s="45"/>
      <c r="C55" s="8" t="s">
        <v>98</v>
      </c>
      <c r="D55" s="6"/>
      <c r="E55" s="12"/>
      <c r="F55" s="35">
        <f>SUM(F49:F54)</f>
        <v>0</v>
      </c>
    </row>
    <row r="56" spans="1:6" x14ac:dyDescent="0.45">
      <c r="D56" s="1"/>
      <c r="E56" s="11"/>
      <c r="F56" s="19"/>
    </row>
    <row r="57" spans="1:6" ht="16.3" thickBot="1" x14ac:dyDescent="0.5">
      <c r="A57" s="24"/>
      <c r="B57" s="24"/>
      <c r="C57" s="44" t="s">
        <v>99</v>
      </c>
      <c r="D57" s="44"/>
      <c r="E57" s="44"/>
      <c r="F57" s="44"/>
    </row>
    <row r="58" spans="1:6" ht="16.3" thickBot="1" x14ac:dyDescent="0.5">
      <c r="A58" s="3" t="s">
        <v>80</v>
      </c>
      <c r="B58" s="3" t="s">
        <v>81</v>
      </c>
      <c r="C58" s="4" t="s">
        <v>82</v>
      </c>
      <c r="D58" s="40" t="s">
        <v>0</v>
      </c>
      <c r="E58" s="15" t="s">
        <v>89</v>
      </c>
      <c r="F58" s="17" t="s">
        <v>90</v>
      </c>
    </row>
    <row r="59" spans="1:6" ht="32.15" x14ac:dyDescent="0.45">
      <c r="A59" s="25">
        <v>1</v>
      </c>
      <c r="B59" s="26" t="s">
        <v>1</v>
      </c>
      <c r="C59" s="36" t="s">
        <v>100</v>
      </c>
      <c r="D59" s="41"/>
      <c r="E59" s="28">
        <v>24</v>
      </c>
      <c r="F59" s="33">
        <f t="shared" ref="F59:F65" si="3">D59*E59</f>
        <v>0</v>
      </c>
    </row>
    <row r="60" spans="1:6" ht="32.15" x14ac:dyDescent="0.45">
      <c r="A60" s="29">
        <v>2</v>
      </c>
      <c r="B60" s="30" t="s">
        <v>1</v>
      </c>
      <c r="C60" s="31" t="s">
        <v>101</v>
      </c>
      <c r="D60" s="42"/>
      <c r="E60" s="32">
        <v>5</v>
      </c>
      <c r="F60" s="34">
        <f t="shared" si="3"/>
        <v>0</v>
      </c>
    </row>
    <row r="61" spans="1:6" ht="20.6" x14ac:dyDescent="0.45">
      <c r="A61" s="29">
        <v>3</v>
      </c>
      <c r="B61" s="30" t="s">
        <v>60</v>
      </c>
      <c r="C61" s="31" t="s">
        <v>79</v>
      </c>
      <c r="D61" s="42"/>
      <c r="E61" s="32">
        <v>5</v>
      </c>
      <c r="F61" s="34">
        <f t="shared" si="3"/>
        <v>0</v>
      </c>
    </row>
    <row r="62" spans="1:6" ht="51.45" x14ac:dyDescent="0.45">
      <c r="A62" s="29">
        <v>4</v>
      </c>
      <c r="B62" s="30" t="s">
        <v>8</v>
      </c>
      <c r="C62" s="31" t="s">
        <v>102</v>
      </c>
      <c r="D62" s="42"/>
      <c r="E62" s="32">
        <v>1</v>
      </c>
      <c r="F62" s="34">
        <f t="shared" si="3"/>
        <v>0</v>
      </c>
    </row>
    <row r="63" spans="1:6" ht="51.45" x14ac:dyDescent="0.45">
      <c r="A63" s="29">
        <v>5</v>
      </c>
      <c r="B63" s="30" t="s">
        <v>8</v>
      </c>
      <c r="C63" s="31" t="s">
        <v>103</v>
      </c>
      <c r="D63" s="42"/>
      <c r="E63" s="32">
        <v>1</v>
      </c>
      <c r="F63" s="34">
        <f t="shared" si="3"/>
        <v>0</v>
      </c>
    </row>
    <row r="64" spans="1:6" ht="51.45" x14ac:dyDescent="0.45">
      <c r="A64" s="29">
        <v>6</v>
      </c>
      <c r="B64" s="30" t="s">
        <v>8</v>
      </c>
      <c r="C64" s="31" t="s">
        <v>104</v>
      </c>
      <c r="D64" s="42"/>
      <c r="E64" s="32">
        <v>1</v>
      </c>
      <c r="F64" s="34">
        <f t="shared" si="3"/>
        <v>0</v>
      </c>
    </row>
    <row r="65" spans="1:7" x14ac:dyDescent="0.45">
      <c r="A65" s="29">
        <v>7</v>
      </c>
      <c r="B65" s="30" t="s">
        <v>8</v>
      </c>
      <c r="C65" s="31" t="s">
        <v>61</v>
      </c>
      <c r="D65" s="42"/>
      <c r="E65" s="32">
        <v>23</v>
      </c>
      <c r="F65" s="34">
        <f t="shared" si="3"/>
        <v>0</v>
      </c>
    </row>
    <row r="66" spans="1:7" x14ac:dyDescent="0.45">
      <c r="A66" s="45"/>
      <c r="B66" s="45"/>
      <c r="C66" s="8" t="s">
        <v>105</v>
      </c>
      <c r="D66" s="6"/>
      <c r="E66" s="12"/>
      <c r="F66" s="35">
        <f>SUM(F59:F65)</f>
        <v>0</v>
      </c>
    </row>
    <row r="67" spans="1:7" x14ac:dyDescent="0.45">
      <c r="B67" s="5"/>
      <c r="D67" s="1"/>
      <c r="E67" s="11"/>
      <c r="F67" s="19"/>
    </row>
    <row r="68" spans="1:7" ht="16.3" thickBot="1" x14ac:dyDescent="0.5">
      <c r="A68" s="24"/>
      <c r="B68" s="24"/>
      <c r="C68" s="44" t="s">
        <v>106</v>
      </c>
      <c r="D68" s="44"/>
      <c r="E68" s="44"/>
      <c r="F68" s="44"/>
    </row>
    <row r="69" spans="1:7" ht="16.3" thickBot="1" x14ac:dyDescent="0.5">
      <c r="A69" s="3" t="s">
        <v>80</v>
      </c>
      <c r="B69" s="3" t="s">
        <v>81</v>
      </c>
      <c r="C69" s="4" t="s">
        <v>82</v>
      </c>
      <c r="D69" s="40" t="s">
        <v>0</v>
      </c>
      <c r="E69" s="15" t="s">
        <v>89</v>
      </c>
      <c r="F69" s="17" t="s">
        <v>90</v>
      </c>
    </row>
    <row r="70" spans="1:7" ht="41.15" x14ac:dyDescent="0.45">
      <c r="A70" s="25">
        <v>1</v>
      </c>
      <c r="B70" s="26" t="s">
        <v>8</v>
      </c>
      <c r="C70" s="27" t="s">
        <v>107</v>
      </c>
      <c r="D70" s="41"/>
      <c r="E70" s="28">
        <v>3</v>
      </c>
      <c r="F70" s="33">
        <f>D70*E70</f>
        <v>0</v>
      </c>
    </row>
    <row r="71" spans="1:7" ht="20.6" x14ac:dyDescent="0.45">
      <c r="A71" s="29">
        <v>2</v>
      </c>
      <c r="B71" s="30" t="s">
        <v>4</v>
      </c>
      <c r="C71" s="31" t="s">
        <v>108</v>
      </c>
      <c r="D71" s="42"/>
      <c r="E71" s="32">
        <v>4</v>
      </c>
      <c r="F71" s="34">
        <f>D71*E71</f>
        <v>0</v>
      </c>
      <c r="G71" s="9"/>
    </row>
    <row r="72" spans="1:7" x14ac:dyDescent="0.45">
      <c r="A72" s="45"/>
      <c r="B72" s="45"/>
      <c r="C72" s="8" t="s">
        <v>109</v>
      </c>
      <c r="D72" s="6"/>
      <c r="E72" s="12"/>
      <c r="F72" s="35">
        <f>SUM(F70:F71)</f>
        <v>0</v>
      </c>
    </row>
    <row r="73" spans="1:7" x14ac:dyDescent="0.45">
      <c r="B73" s="10"/>
      <c r="C73" s="10"/>
      <c r="D73" s="43"/>
      <c r="E73" s="13"/>
      <c r="F73" s="20"/>
      <c r="G73" s="10"/>
    </row>
    <row r="74" spans="1:7" ht="16.3" thickBot="1" x14ac:dyDescent="0.5">
      <c r="A74" s="24"/>
      <c r="B74" s="24"/>
      <c r="C74" s="44" t="s">
        <v>62</v>
      </c>
      <c r="D74" s="44"/>
      <c r="E74" s="44"/>
      <c r="F74" s="44"/>
    </row>
    <row r="75" spans="1:7" ht="16.3" thickBot="1" x14ac:dyDescent="0.5">
      <c r="A75" s="3" t="s">
        <v>80</v>
      </c>
      <c r="B75" s="3" t="s">
        <v>81</v>
      </c>
      <c r="C75" s="4" t="s">
        <v>82</v>
      </c>
      <c r="D75" s="40" t="s">
        <v>0</v>
      </c>
      <c r="E75" s="15" t="s">
        <v>89</v>
      </c>
      <c r="F75" s="17" t="s">
        <v>90</v>
      </c>
    </row>
    <row r="76" spans="1:7" x14ac:dyDescent="0.45">
      <c r="A76" s="25">
        <v>1</v>
      </c>
      <c r="B76" s="26" t="s">
        <v>8</v>
      </c>
      <c r="C76" s="27" t="s">
        <v>74</v>
      </c>
      <c r="D76" s="41"/>
      <c r="E76" s="28">
        <v>23</v>
      </c>
      <c r="F76" s="33">
        <f t="shared" ref="F76:F77" si="4">D76*E76</f>
        <v>0</v>
      </c>
    </row>
    <row r="77" spans="1:7" ht="20.6" x14ac:dyDescent="0.45">
      <c r="A77" s="29">
        <v>2</v>
      </c>
      <c r="B77" s="30" t="s">
        <v>4</v>
      </c>
      <c r="C77" s="31" t="s">
        <v>110</v>
      </c>
      <c r="D77" s="42"/>
      <c r="E77" s="32">
        <v>30</v>
      </c>
      <c r="F77" s="34">
        <f t="shared" si="4"/>
        <v>0</v>
      </c>
    </row>
    <row r="78" spans="1:7" x14ac:dyDescent="0.45">
      <c r="A78" s="45"/>
      <c r="B78" s="45"/>
      <c r="C78" s="8" t="s">
        <v>111</v>
      </c>
      <c r="D78" s="6"/>
      <c r="E78" s="12"/>
      <c r="F78" s="35">
        <f>SUM(F76:F77)</f>
        <v>0</v>
      </c>
    </row>
    <row r="79" spans="1:7" x14ac:dyDescent="0.45">
      <c r="D79" s="1"/>
      <c r="E79" s="11"/>
      <c r="F79" s="19"/>
    </row>
    <row r="80" spans="1:7" ht="16.3" thickBot="1" x14ac:dyDescent="0.5">
      <c r="A80" s="24"/>
      <c r="B80" s="24"/>
      <c r="C80" s="44" t="s">
        <v>85</v>
      </c>
      <c r="D80" s="44"/>
      <c r="E80" s="44"/>
      <c r="F80" s="44"/>
    </row>
    <row r="81" spans="1:6" ht="16.3" thickBot="1" x14ac:dyDescent="0.5">
      <c r="A81" s="3" t="s">
        <v>80</v>
      </c>
      <c r="B81" s="3" t="s">
        <v>81</v>
      </c>
      <c r="C81" s="4" t="s">
        <v>82</v>
      </c>
      <c r="D81" s="40" t="s">
        <v>0</v>
      </c>
      <c r="E81" s="15" t="s">
        <v>89</v>
      </c>
      <c r="F81" s="17" t="s">
        <v>90</v>
      </c>
    </row>
    <row r="82" spans="1:6" ht="30.9" x14ac:dyDescent="0.45">
      <c r="A82" s="25">
        <v>1</v>
      </c>
      <c r="B82" s="26" t="s">
        <v>8</v>
      </c>
      <c r="C82" s="27" t="s">
        <v>63</v>
      </c>
      <c r="D82" s="41"/>
      <c r="E82" s="28">
        <v>1</v>
      </c>
      <c r="F82" s="33">
        <f>D82*E82</f>
        <v>0</v>
      </c>
    </row>
    <row r="83" spans="1:6" x14ac:dyDescent="0.45">
      <c r="A83" s="45"/>
      <c r="B83" s="45"/>
      <c r="C83" s="8" t="s">
        <v>64</v>
      </c>
      <c r="D83" s="6"/>
      <c r="E83" s="12"/>
      <c r="F83" s="35">
        <f>SUM(F82:F82)</f>
        <v>0</v>
      </c>
    </row>
    <row r="84" spans="1:6" x14ac:dyDescent="0.45">
      <c r="D84" s="1"/>
      <c r="E84" s="11"/>
      <c r="F84" s="19"/>
    </row>
    <row r="85" spans="1:6" ht="16.3" thickBot="1" x14ac:dyDescent="0.5">
      <c r="A85" s="24"/>
      <c r="B85" s="24"/>
      <c r="C85" s="44" t="s">
        <v>65</v>
      </c>
      <c r="D85" s="44"/>
      <c r="E85" s="44"/>
      <c r="F85" s="44"/>
    </row>
    <row r="86" spans="1:6" ht="16.3" thickBot="1" x14ac:dyDescent="0.5">
      <c r="A86" s="3" t="s">
        <v>80</v>
      </c>
      <c r="B86" s="3" t="s">
        <v>81</v>
      </c>
      <c r="C86" s="4" t="s">
        <v>82</v>
      </c>
      <c r="D86" s="40" t="s">
        <v>0</v>
      </c>
      <c r="E86" s="15" t="s">
        <v>89</v>
      </c>
      <c r="F86" s="17" t="s">
        <v>90</v>
      </c>
    </row>
    <row r="87" spans="1:6" x14ac:dyDescent="0.45">
      <c r="A87" s="25">
        <v>1</v>
      </c>
      <c r="B87" s="26" t="s">
        <v>8</v>
      </c>
      <c r="C87" s="27" t="s">
        <v>66</v>
      </c>
      <c r="D87" s="41"/>
      <c r="E87" s="28">
        <v>1</v>
      </c>
      <c r="F87" s="33">
        <f>D87*E87</f>
        <v>0</v>
      </c>
    </row>
    <row r="88" spans="1:6" x14ac:dyDescent="0.45">
      <c r="A88" s="29">
        <v>2</v>
      </c>
      <c r="B88" s="30" t="s">
        <v>8</v>
      </c>
      <c r="C88" s="31" t="s">
        <v>67</v>
      </c>
      <c r="D88" s="42"/>
      <c r="E88" s="32">
        <v>1</v>
      </c>
      <c r="F88" s="34">
        <f>D88*E88</f>
        <v>0</v>
      </c>
    </row>
    <row r="89" spans="1:6" ht="20.6" x14ac:dyDescent="0.45">
      <c r="A89" s="29">
        <v>3</v>
      </c>
      <c r="B89" s="30" t="s">
        <v>8</v>
      </c>
      <c r="C89" s="31" t="s">
        <v>75</v>
      </c>
      <c r="D89" s="42"/>
      <c r="E89" s="32">
        <v>1</v>
      </c>
      <c r="F89" s="34">
        <f>D89*E89</f>
        <v>0</v>
      </c>
    </row>
    <row r="90" spans="1:6" x14ac:dyDescent="0.45">
      <c r="A90" s="45"/>
      <c r="B90" s="45"/>
      <c r="C90" s="8" t="s">
        <v>68</v>
      </c>
      <c r="D90" s="6"/>
      <c r="E90" s="12"/>
      <c r="F90" s="35">
        <f>SUM(F87:F89)</f>
        <v>0</v>
      </c>
    </row>
    <row r="91" spans="1:6" x14ac:dyDescent="0.45">
      <c r="D91" s="1"/>
      <c r="E91" s="11"/>
      <c r="F91" s="19"/>
    </row>
    <row r="92" spans="1:6" ht="16.3" thickBot="1" x14ac:dyDescent="0.5">
      <c r="A92" s="24"/>
      <c r="B92" s="24"/>
      <c r="C92" s="44" t="s">
        <v>27</v>
      </c>
      <c r="D92" s="44"/>
      <c r="E92" s="44"/>
      <c r="F92" s="44"/>
    </row>
    <row r="93" spans="1:6" ht="16.3" thickBot="1" x14ac:dyDescent="0.5">
      <c r="A93" s="3" t="s">
        <v>80</v>
      </c>
      <c r="B93" s="3" t="s">
        <v>81</v>
      </c>
      <c r="C93" s="4" t="s">
        <v>82</v>
      </c>
      <c r="D93" s="40" t="s">
        <v>0</v>
      </c>
      <c r="E93" s="15" t="s">
        <v>89</v>
      </c>
      <c r="F93" s="17" t="s">
        <v>90</v>
      </c>
    </row>
    <row r="94" spans="1:6" ht="20.6" x14ac:dyDescent="0.45">
      <c r="A94" s="25">
        <v>1</v>
      </c>
      <c r="B94" s="26" t="s">
        <v>1</v>
      </c>
      <c r="C94" s="27" t="s">
        <v>28</v>
      </c>
      <c r="D94" s="41"/>
      <c r="E94" s="28">
        <v>7000</v>
      </c>
      <c r="F94" s="33">
        <f t="shared" ref="F94:F118" si="5">D94*E94</f>
        <v>0</v>
      </c>
    </row>
    <row r="95" spans="1:6" ht="20.6" x14ac:dyDescent="0.45">
      <c r="A95" s="29">
        <v>2</v>
      </c>
      <c r="B95" s="30" t="s">
        <v>1</v>
      </c>
      <c r="C95" s="31" t="s">
        <v>29</v>
      </c>
      <c r="D95" s="42"/>
      <c r="E95" s="32">
        <v>10</v>
      </c>
      <c r="F95" s="34">
        <f t="shared" si="5"/>
        <v>0</v>
      </c>
    </row>
    <row r="96" spans="1:6" ht="20.6" x14ac:dyDescent="0.45">
      <c r="A96" s="29">
        <v>3</v>
      </c>
      <c r="B96" s="30" t="s">
        <v>1</v>
      </c>
      <c r="C96" s="31" t="s">
        <v>30</v>
      </c>
      <c r="D96" s="42"/>
      <c r="E96" s="32">
        <v>5000</v>
      </c>
      <c r="F96" s="34">
        <f t="shared" si="5"/>
        <v>0</v>
      </c>
    </row>
    <row r="97" spans="1:6" ht="20.6" x14ac:dyDescent="0.45">
      <c r="A97" s="29">
        <v>4</v>
      </c>
      <c r="B97" s="30" t="s">
        <v>1</v>
      </c>
      <c r="C97" s="31" t="s">
        <v>31</v>
      </c>
      <c r="D97" s="42"/>
      <c r="E97" s="32">
        <v>340</v>
      </c>
      <c r="F97" s="34">
        <f t="shared" si="5"/>
        <v>0</v>
      </c>
    </row>
    <row r="98" spans="1:6" ht="20.6" x14ac:dyDescent="0.45">
      <c r="A98" s="29">
        <v>5</v>
      </c>
      <c r="B98" s="30" t="s">
        <v>1</v>
      </c>
      <c r="C98" s="31" t="s">
        <v>32</v>
      </c>
      <c r="D98" s="42"/>
      <c r="E98" s="32">
        <v>750</v>
      </c>
      <c r="F98" s="34">
        <f t="shared" si="5"/>
        <v>0</v>
      </c>
    </row>
    <row r="99" spans="1:6" ht="30.9" x14ac:dyDescent="0.45">
      <c r="A99" s="29">
        <v>6</v>
      </c>
      <c r="B99" s="30" t="s">
        <v>1</v>
      </c>
      <c r="C99" s="31" t="s">
        <v>72</v>
      </c>
      <c r="D99" s="42"/>
      <c r="E99" s="32">
        <v>500</v>
      </c>
      <c r="F99" s="34">
        <f t="shared" si="5"/>
        <v>0</v>
      </c>
    </row>
    <row r="100" spans="1:6" x14ac:dyDescent="0.45">
      <c r="A100" s="29">
        <v>7</v>
      </c>
      <c r="B100" s="30" t="s">
        <v>4</v>
      </c>
      <c r="C100" s="31" t="s">
        <v>73</v>
      </c>
      <c r="D100" s="42"/>
      <c r="E100" s="32">
        <v>155</v>
      </c>
      <c r="F100" s="34">
        <f t="shared" si="5"/>
        <v>0</v>
      </c>
    </row>
    <row r="101" spans="1:6" ht="20.6" x14ac:dyDescent="0.45">
      <c r="A101" s="29">
        <v>8</v>
      </c>
      <c r="B101" s="30" t="s">
        <v>4</v>
      </c>
      <c r="C101" s="31" t="s">
        <v>33</v>
      </c>
      <c r="D101" s="42"/>
      <c r="E101" s="32">
        <v>450</v>
      </c>
      <c r="F101" s="34">
        <f t="shared" si="5"/>
        <v>0</v>
      </c>
    </row>
    <row r="102" spans="1:6" ht="32.15" x14ac:dyDescent="0.45">
      <c r="A102" s="29">
        <v>9</v>
      </c>
      <c r="B102" s="30" t="s">
        <v>4</v>
      </c>
      <c r="C102" s="31" t="s">
        <v>86</v>
      </c>
      <c r="D102" s="42"/>
      <c r="E102" s="32">
        <v>20</v>
      </c>
      <c r="F102" s="34">
        <f t="shared" si="5"/>
        <v>0</v>
      </c>
    </row>
    <row r="103" spans="1:6" ht="20.6" x14ac:dyDescent="0.45">
      <c r="A103" s="29">
        <v>10</v>
      </c>
      <c r="B103" s="30" t="s">
        <v>4</v>
      </c>
      <c r="C103" s="31" t="s">
        <v>34</v>
      </c>
      <c r="D103" s="42"/>
      <c r="E103" s="32">
        <v>168.15</v>
      </c>
      <c r="F103" s="34">
        <f t="shared" si="5"/>
        <v>0</v>
      </c>
    </row>
    <row r="104" spans="1:6" ht="20.6" x14ac:dyDescent="0.45">
      <c r="A104" s="29">
        <v>11</v>
      </c>
      <c r="B104" s="30" t="s">
        <v>4</v>
      </c>
      <c r="C104" s="31" t="s">
        <v>35</v>
      </c>
      <c r="D104" s="42"/>
      <c r="E104" s="32">
        <v>117.8</v>
      </c>
      <c r="F104" s="34">
        <f t="shared" si="5"/>
        <v>0</v>
      </c>
    </row>
    <row r="105" spans="1:6" ht="20.6" x14ac:dyDescent="0.45">
      <c r="A105" s="29">
        <v>12</v>
      </c>
      <c r="B105" s="30" t="s">
        <v>8</v>
      </c>
      <c r="C105" s="31" t="s">
        <v>36</v>
      </c>
      <c r="D105" s="42"/>
      <c r="E105" s="32">
        <v>54</v>
      </c>
      <c r="F105" s="34">
        <f t="shared" si="5"/>
        <v>0</v>
      </c>
    </row>
    <row r="106" spans="1:6" ht="20.6" x14ac:dyDescent="0.45">
      <c r="A106" s="29">
        <v>13</v>
      </c>
      <c r="B106" s="30" t="s">
        <v>8</v>
      </c>
      <c r="C106" s="31" t="s">
        <v>37</v>
      </c>
      <c r="D106" s="42"/>
      <c r="E106" s="32">
        <v>14</v>
      </c>
      <c r="F106" s="34">
        <f t="shared" si="5"/>
        <v>0</v>
      </c>
    </row>
    <row r="107" spans="1:6" ht="20.6" x14ac:dyDescent="0.45">
      <c r="A107" s="29">
        <v>14</v>
      </c>
      <c r="B107" s="30" t="s">
        <v>8</v>
      </c>
      <c r="C107" s="31" t="s">
        <v>38</v>
      </c>
      <c r="D107" s="42"/>
      <c r="E107" s="32">
        <v>66</v>
      </c>
      <c r="F107" s="34">
        <f t="shared" si="5"/>
        <v>0</v>
      </c>
    </row>
    <row r="108" spans="1:6" ht="20.6" x14ac:dyDescent="0.45">
      <c r="A108" s="29">
        <v>15</v>
      </c>
      <c r="B108" s="30" t="s">
        <v>8</v>
      </c>
      <c r="C108" s="31" t="s">
        <v>39</v>
      </c>
      <c r="D108" s="42"/>
      <c r="E108" s="32">
        <v>120</v>
      </c>
      <c r="F108" s="34">
        <f t="shared" si="5"/>
        <v>0</v>
      </c>
    </row>
    <row r="109" spans="1:6" x14ac:dyDescent="0.45">
      <c r="A109" s="29">
        <v>16</v>
      </c>
      <c r="B109" s="30" t="s">
        <v>4</v>
      </c>
      <c r="C109" s="31" t="s">
        <v>40</v>
      </c>
      <c r="D109" s="42"/>
      <c r="E109" s="32">
        <v>10</v>
      </c>
      <c r="F109" s="34">
        <f t="shared" si="5"/>
        <v>0</v>
      </c>
    </row>
    <row r="110" spans="1:6" ht="20.6" x14ac:dyDescent="0.45">
      <c r="A110" s="29">
        <v>17</v>
      </c>
      <c r="B110" s="30" t="s">
        <v>4</v>
      </c>
      <c r="C110" s="31" t="s">
        <v>41</v>
      </c>
      <c r="D110" s="42"/>
      <c r="E110" s="32">
        <v>600</v>
      </c>
      <c r="F110" s="34">
        <f t="shared" si="5"/>
        <v>0</v>
      </c>
    </row>
    <row r="111" spans="1:6" ht="20.6" x14ac:dyDescent="0.45">
      <c r="A111" s="29">
        <v>18</v>
      </c>
      <c r="B111" s="30" t="s">
        <v>8</v>
      </c>
      <c r="C111" s="31" t="s">
        <v>42</v>
      </c>
      <c r="D111" s="42"/>
      <c r="E111" s="32">
        <v>350</v>
      </c>
      <c r="F111" s="34">
        <f t="shared" si="5"/>
        <v>0</v>
      </c>
    </row>
    <row r="112" spans="1:6" ht="20.6" x14ac:dyDescent="0.45">
      <c r="A112" s="29">
        <v>19</v>
      </c>
      <c r="B112" s="30" t="s">
        <v>8</v>
      </c>
      <c r="C112" s="31" t="s">
        <v>43</v>
      </c>
      <c r="D112" s="42"/>
      <c r="E112" s="32">
        <v>49</v>
      </c>
      <c r="F112" s="34">
        <f t="shared" si="5"/>
        <v>0</v>
      </c>
    </row>
    <row r="113" spans="1:7" ht="20.6" x14ac:dyDescent="0.45">
      <c r="A113" s="29">
        <v>20</v>
      </c>
      <c r="B113" s="30" t="s">
        <v>4</v>
      </c>
      <c r="C113" s="31" t="s">
        <v>44</v>
      </c>
      <c r="D113" s="42"/>
      <c r="E113" s="32">
        <v>10</v>
      </c>
      <c r="F113" s="34">
        <f t="shared" si="5"/>
        <v>0</v>
      </c>
    </row>
    <row r="114" spans="1:7" ht="20.6" x14ac:dyDescent="0.45">
      <c r="A114" s="29">
        <v>21</v>
      </c>
      <c r="B114" s="30" t="s">
        <v>8</v>
      </c>
      <c r="C114" s="31" t="s">
        <v>45</v>
      </c>
      <c r="D114" s="42"/>
      <c r="E114" s="32">
        <v>25</v>
      </c>
      <c r="F114" s="34">
        <f t="shared" si="5"/>
        <v>0</v>
      </c>
    </row>
    <row r="115" spans="1:7" ht="32.15" x14ac:dyDescent="0.45">
      <c r="A115" s="29">
        <v>22</v>
      </c>
      <c r="B115" s="30" t="s">
        <v>8</v>
      </c>
      <c r="C115" s="31" t="s">
        <v>87</v>
      </c>
      <c r="D115" s="42"/>
      <c r="E115" s="32">
        <v>150</v>
      </c>
      <c r="F115" s="34">
        <f>D115*E115</f>
        <v>0</v>
      </c>
    </row>
    <row r="116" spans="1:7" ht="20.6" x14ac:dyDescent="0.45">
      <c r="A116" s="29">
        <v>23</v>
      </c>
      <c r="B116" s="30" t="s">
        <v>4</v>
      </c>
      <c r="C116" s="31" t="s">
        <v>71</v>
      </c>
      <c r="D116" s="42"/>
      <c r="E116" s="32">
        <v>10</v>
      </c>
      <c r="F116" s="34">
        <f t="shared" si="5"/>
        <v>0</v>
      </c>
    </row>
    <row r="117" spans="1:7" ht="20.6" x14ac:dyDescent="0.45">
      <c r="A117" s="29">
        <v>24</v>
      </c>
      <c r="B117" s="30" t="s">
        <v>4</v>
      </c>
      <c r="C117" s="31" t="s">
        <v>46</v>
      </c>
      <c r="D117" s="42"/>
      <c r="E117" s="32">
        <v>100</v>
      </c>
      <c r="F117" s="34">
        <f t="shared" si="5"/>
        <v>0</v>
      </c>
      <c r="G117" s="38"/>
    </row>
    <row r="118" spans="1:7" x14ac:dyDescent="0.45">
      <c r="A118" s="29">
        <v>25</v>
      </c>
      <c r="B118" s="30" t="s">
        <v>4</v>
      </c>
      <c r="C118" s="31" t="s">
        <v>47</v>
      </c>
      <c r="D118" s="42"/>
      <c r="E118" s="32">
        <v>100</v>
      </c>
      <c r="F118" s="34">
        <f t="shared" si="5"/>
        <v>0</v>
      </c>
    </row>
    <row r="119" spans="1:7" x14ac:dyDescent="0.45">
      <c r="A119" s="29">
        <v>26</v>
      </c>
      <c r="B119" s="30" t="s">
        <v>4</v>
      </c>
      <c r="C119" s="31" t="s">
        <v>48</v>
      </c>
      <c r="D119" s="42"/>
      <c r="E119" s="32">
        <v>100</v>
      </c>
      <c r="F119" s="34">
        <f>D119*E119</f>
        <v>0</v>
      </c>
    </row>
    <row r="120" spans="1:7" x14ac:dyDescent="0.45">
      <c r="A120" s="45"/>
      <c r="B120" s="45"/>
      <c r="C120" s="8" t="s">
        <v>88</v>
      </c>
      <c r="D120" s="6"/>
      <c r="E120" s="12"/>
      <c r="F120" s="35">
        <f>SUM(F94:F119)</f>
        <v>0</v>
      </c>
    </row>
    <row r="121" spans="1:7" x14ac:dyDescent="0.45">
      <c r="F121" s="18"/>
    </row>
    <row r="122" spans="1:7" ht="16.3" thickBot="1" x14ac:dyDescent="0.5">
      <c r="A122" s="24"/>
      <c r="B122" s="24"/>
      <c r="C122" s="44" t="s">
        <v>113</v>
      </c>
      <c r="D122" s="44"/>
      <c r="E122" s="44"/>
      <c r="F122" s="44"/>
    </row>
    <row r="123" spans="1:7" ht="16.3" thickBot="1" x14ac:dyDescent="0.5">
      <c r="A123" s="3" t="s">
        <v>80</v>
      </c>
      <c r="B123" s="3" t="s">
        <v>81</v>
      </c>
      <c r="C123" s="4" t="s">
        <v>82</v>
      </c>
      <c r="D123" s="40" t="s">
        <v>0</v>
      </c>
      <c r="E123" s="15" t="s">
        <v>89</v>
      </c>
      <c r="F123" s="17" t="s">
        <v>90</v>
      </c>
    </row>
    <row r="124" spans="1:7" ht="41.15" x14ac:dyDescent="0.45">
      <c r="A124" s="25">
        <v>1</v>
      </c>
      <c r="B124" s="26" t="s">
        <v>8</v>
      </c>
      <c r="C124" s="27" t="s">
        <v>69</v>
      </c>
      <c r="D124" s="41"/>
      <c r="E124" s="28">
        <v>1</v>
      </c>
      <c r="F124" s="33">
        <f>D124*E124</f>
        <v>0</v>
      </c>
    </row>
    <row r="125" spans="1:7" ht="41.15" x14ac:dyDescent="0.45">
      <c r="A125" s="29">
        <v>2</v>
      </c>
      <c r="B125" s="30" t="s">
        <v>8</v>
      </c>
      <c r="C125" s="31" t="s">
        <v>70</v>
      </c>
      <c r="D125" s="42"/>
      <c r="E125" s="32">
        <v>1</v>
      </c>
      <c r="F125" s="34">
        <f>D125*E125</f>
        <v>0</v>
      </c>
    </row>
    <row r="126" spans="1:7" ht="41.15" x14ac:dyDescent="0.45">
      <c r="A126" s="29">
        <v>3</v>
      </c>
      <c r="B126" s="30" t="s">
        <v>1</v>
      </c>
      <c r="C126" s="31" t="s">
        <v>115</v>
      </c>
      <c r="D126" s="42"/>
      <c r="E126" s="32">
        <v>1</v>
      </c>
      <c r="F126" s="34">
        <f>D126*E126</f>
        <v>0</v>
      </c>
    </row>
    <row r="127" spans="1:7" x14ac:dyDescent="0.45">
      <c r="A127" s="45"/>
      <c r="B127" s="45"/>
      <c r="C127" s="8" t="s">
        <v>114</v>
      </c>
      <c r="D127" s="6"/>
      <c r="E127" s="12"/>
      <c r="F127" s="35">
        <f>SUM(F124:F126)</f>
        <v>0</v>
      </c>
    </row>
    <row r="128" spans="1:7" x14ac:dyDescent="0.45">
      <c r="F128" s="18"/>
    </row>
    <row r="129" spans="1:8" x14ac:dyDescent="0.45">
      <c r="A129" s="45"/>
      <c r="B129" s="45"/>
      <c r="C129" s="16" t="s">
        <v>116</v>
      </c>
      <c r="D129" s="6"/>
      <c r="E129" s="12"/>
      <c r="F129" s="35">
        <f>F36+F45+F55+F66+F72+F78+F83+F90+F120+F127</f>
        <v>0</v>
      </c>
      <c r="H129" s="38"/>
    </row>
    <row r="132" spans="1:8" x14ac:dyDescent="0.45">
      <c r="C132" s="37"/>
    </row>
  </sheetData>
  <mergeCells count="32">
    <mergeCell ref="C122:D122"/>
    <mergeCell ref="E122:F122"/>
    <mergeCell ref="A120:B120"/>
    <mergeCell ref="B1:C1"/>
    <mergeCell ref="C3:D3"/>
    <mergeCell ref="E3:F3"/>
    <mergeCell ref="C47:D47"/>
    <mergeCell ref="E47:F47"/>
    <mergeCell ref="C38:D38"/>
    <mergeCell ref="E38:F38"/>
    <mergeCell ref="C57:D57"/>
    <mergeCell ref="E57:F57"/>
    <mergeCell ref="C68:D68"/>
    <mergeCell ref="E68:F68"/>
    <mergeCell ref="C74:D74"/>
    <mergeCell ref="E74:F74"/>
    <mergeCell ref="C80:D80"/>
    <mergeCell ref="E80:F80"/>
    <mergeCell ref="A127:B127"/>
    <mergeCell ref="A129:B129"/>
    <mergeCell ref="A36:B36"/>
    <mergeCell ref="A45:B45"/>
    <mergeCell ref="A55:B55"/>
    <mergeCell ref="A66:B66"/>
    <mergeCell ref="A72:B72"/>
    <mergeCell ref="A78:B78"/>
    <mergeCell ref="A83:B83"/>
    <mergeCell ref="A90:B90"/>
    <mergeCell ref="C85:D85"/>
    <mergeCell ref="E85:F85"/>
    <mergeCell ref="C92:D92"/>
    <mergeCell ref="E92:F92"/>
  </mergeCells>
  <pageMargins left="0.70866141732283461" right="0.70866141732283461" top="0.74803149606299213" bottom="0.74803149606299213" header="0.31496062992125984" footer="0.31496062992125984"/>
  <pageSetup paperSize="9" orientation="portrait" vertic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cf1f3c-7095-4170-956c-9bb078c8fd0e" xsi:nil="true"/>
    <lcf76f155ced4ddcb4097134ff3c332f xmlns="74d71438-6911-4910-9942-66aea097cd6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180A0D55CE2DB4EBD872BDD0B733C47" ma:contentTypeVersion="18" ma:contentTypeDescription="Crear nuevo documento." ma:contentTypeScope="" ma:versionID="773f3f2c13b84ffc13629176e1d2613b">
  <xsd:schema xmlns:xsd="http://www.w3.org/2001/XMLSchema" xmlns:xs="http://www.w3.org/2001/XMLSchema" xmlns:p="http://schemas.microsoft.com/office/2006/metadata/properties" xmlns:ns2="74d71438-6911-4910-9942-66aea097cd67" xmlns:ns3="3ecf1f3c-7095-4170-956c-9bb078c8fd0e" targetNamespace="http://schemas.microsoft.com/office/2006/metadata/properties" ma:root="true" ma:fieldsID="874365ef55ef6f36f1b0a68a91ef7203" ns2:_="" ns3:_="">
    <xsd:import namespace="74d71438-6911-4910-9942-66aea097cd67"/>
    <xsd:import namespace="3ecf1f3c-7095-4170-956c-9bb078c8fd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d71438-6911-4910-9942-66aea097cd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d75205c-aeec-4ffd-b8da-7772a674f8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cf1f3c-7095-4170-956c-9bb078c8fd0e"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9e2c3b3-7236-4822-824f-366ac4e83cec}" ma:internalName="TaxCatchAll" ma:showField="CatchAllData" ma:web="3ecf1f3c-7095-4170-956c-9bb078c8fd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6BD863-0E47-41C8-93EF-41039AEAD6C3}">
  <ds:schemaRefs>
    <ds:schemaRef ds:uri="http://schemas.microsoft.com/office/2006/metadata/properties"/>
    <ds:schemaRef ds:uri="http://schemas.microsoft.com/office/infopath/2007/PartnerControls"/>
    <ds:schemaRef ds:uri="3ecf1f3c-7095-4170-956c-9bb078c8fd0e"/>
    <ds:schemaRef ds:uri="74d71438-6911-4910-9942-66aea097cd67"/>
  </ds:schemaRefs>
</ds:datastoreItem>
</file>

<file path=customXml/itemProps2.xml><?xml version="1.0" encoding="utf-8"?>
<ds:datastoreItem xmlns:ds="http://schemas.openxmlformats.org/officeDocument/2006/customXml" ds:itemID="{4C41BE82-DDF1-4ADB-A854-530263381780}">
  <ds:schemaRefs>
    <ds:schemaRef ds:uri="http://schemas.microsoft.com/sharepoint/v3/contenttype/forms"/>
  </ds:schemaRefs>
</ds:datastoreItem>
</file>

<file path=customXml/itemProps3.xml><?xml version="1.0" encoding="utf-8"?>
<ds:datastoreItem xmlns:ds="http://schemas.openxmlformats.org/officeDocument/2006/customXml" ds:itemID="{33349D6E-949E-47AD-9D79-C73B29F61B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d71438-6911-4910-9942-66aea097cd67"/>
    <ds:schemaRef ds:uri="3ecf1f3c-7095-4170-956c-9bb078c8fd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2522015 Mediciones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2022-02-18T08:42:02Z</cp:lastPrinted>
  <dcterms:created xsi:type="dcterms:W3CDTF">2015-01-06T21:35:32Z</dcterms:created>
  <dcterms:modified xsi:type="dcterms:W3CDTF">2025-07-28T08:10:23Z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0x0101001180A0D55CE2DB4EBD872BDD0B733C47</vt:lpwstr>
  </property>
  <property fmtid="{D5CDD505-2E9C-101B-9397-08002B2CF9AE}" pid="3" name="Order">
    <vt:r8>13527000</vt:r8>
  </property>
  <property fmtid="{D5CDD505-2E9C-101B-9397-08002B2CF9AE}" pid="4" name="MediaServiceImageTags">
    <vt:lpwstr/>
  </property>
</Properties>
</file>