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zalport.sharepoint.com/sites/CONTRACTACI/Documentos compartidos/2.EXPEDIENTES/Expedientes 2025/2520000/2521000/2521012 Pintura/PLIEGOS/"/>
    </mc:Choice>
  </mc:AlternateContent>
  <xr:revisionPtr revIDLastSave="51" documentId="14_{81D12136-B524-472C-B490-01758DE6E2E0}" xr6:coauthVersionLast="47" xr6:coauthVersionMax="47" xr10:uidLastSave="{B51EA177-0F42-403C-AB57-9BA055C04EE3}"/>
  <bookViews>
    <workbookView xWindow="-103" yWindow="-103" windowWidth="33120" windowHeight="18000" xr2:uid="{87249909-5DF3-4C4E-A2F0-84D523309D49}"/>
  </bookViews>
  <sheets>
    <sheet name="2521012 Mediciones"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5" i="3" l="1"/>
  <c r="F53" i="3"/>
  <c r="F52" i="3"/>
  <c r="F51" i="3"/>
  <c r="F50" i="3"/>
  <c r="F44" i="3"/>
  <c r="F43" i="3"/>
  <c r="F42" i="3"/>
  <c r="F41" i="3"/>
  <c r="E40" i="3"/>
  <c r="F40" i="3" s="1"/>
  <c r="F39" i="3"/>
  <c r="F33" i="3"/>
  <c r="F32" i="3"/>
  <c r="F31" i="3"/>
  <c r="F30" i="3"/>
  <c r="F29" i="3"/>
  <c r="F28" i="3"/>
  <c r="F27" i="3"/>
  <c r="F26" i="3"/>
  <c r="F25" i="3"/>
  <c r="F24" i="3"/>
  <c r="F23" i="3"/>
  <c r="F22" i="3"/>
  <c r="F21" i="3"/>
  <c r="F20" i="3"/>
  <c r="F19" i="3"/>
  <c r="F18" i="3"/>
  <c r="F17" i="3"/>
  <c r="F16" i="3"/>
  <c r="F15" i="3"/>
  <c r="F14" i="3"/>
  <c r="F13" i="3"/>
  <c r="F12" i="3"/>
  <c r="F11" i="3"/>
  <c r="F10" i="3"/>
  <c r="F9" i="3"/>
  <c r="F8" i="3"/>
  <c r="F7" i="3"/>
  <c r="F6" i="3"/>
  <c r="F5" i="3"/>
  <c r="F35" i="3" l="1"/>
  <c r="F55" i="3"/>
  <c r="F46" i="3"/>
  <c r="F57" i="3" l="1"/>
</calcChain>
</file>

<file path=xl/sharedStrings.xml><?xml version="1.0" encoding="utf-8"?>
<sst xmlns="http://schemas.openxmlformats.org/spreadsheetml/2006/main" count="103" uniqueCount="59">
  <si>
    <t>TRABAJOS DE PINTURA</t>
  </si>
  <si>
    <t>NUM.</t>
  </si>
  <si>
    <t>UM</t>
  </si>
  <si>
    <t>DESCRIPCION</t>
  </si>
  <si>
    <t>PRECIO</t>
  </si>
  <si>
    <t>MEDICION</t>
  </si>
  <si>
    <t>IMPORTE</t>
  </si>
  <si>
    <t>M2</t>
  </si>
  <si>
    <t>Pintado de puertas en carpintería metálica + vidrio con pintura  a base de resinas de poliuretano, 2 componentes tipo Orfapol, sobre imprimación antioxidante tipo HK 14, grueso total 90/100, y dos capas de esmalte sintético en obra. Incluido p.p. de pintura de marcos. Color en brillo según D.F. RAL a escoger por D.F. dentro de la gama de colores "básicos" (medidas orientativas de la puerta: 2,8 x 3,2 m)</t>
  </si>
  <si>
    <t>ML</t>
  </si>
  <si>
    <t>Pintura de barandilla estándar (pasamanos de Ø30mm, tres tirantes intermedios Ø10mm, rodapiés y montantes rectangulares colocados cada 1m) a base de resinas de poliuretano, 2 componentes tipo Orfapol, sobre imprimación antioxidante tipo HK 14, grueso total 90/100, y dos capas de esmalte sintético en obra. Color en brillo según D.F. RAL a escoger por D.F. dentro de la gama de colores "básicos"</t>
  </si>
  <si>
    <r>
      <t xml:space="preserve">Pintura de escalera de emergencia o rampa de acceso minusválidos a base de aplicación de pintura de resinas de poliuretano, 2 componentes tipo Orfapol, sobre imprimación antioxidante tipo HK 14, grueso total 90/100, y dos capas de esmalte sintético en obra. Color en brillo según D.F. RAL a escoger por D.F. dentro de la gama de colores "básicos". </t>
    </r>
    <r>
      <rPr>
        <sz val="8"/>
        <color indexed="8"/>
        <rFont val="Arial Narrow"/>
        <family val="2"/>
      </rPr>
      <t>Incluye lijado y preparación de la superficie</t>
    </r>
  </si>
  <si>
    <t>Pintado de fachada de chapa con pintura en taller a base de resinas de poliuretano, 2 componentes tipo Orfapol, sobre imprimación antioxidante tipo HK 14, grueso total 90/100, y dos capas de esmalte sintético en obra. Incluido p.p. de pintura de marcos. Color en brillo según D.F. RAL a escoger por D.F. dentro de la gama de colores "básicos"</t>
  </si>
  <si>
    <t>Pintura de marquesina (limpieza de la superficie,  cepillado de zonas oxidadas, parcheado, capa de imprimación y pintura  a base de resinas de poliuretano, 2 componentes tipo Orfapol, sobre imprimación antioxidante tipo HK 14, grueso total 90/100, y dos capas de esmalte sintético en obra. Color en brillo según D.F. RAL a escoger por D.F. dentro de la gama de colores básicos.</t>
  </si>
  <si>
    <t>UD</t>
  </si>
  <si>
    <t>Pintura de tirante de marquesina (limpieza de la superficie, capa de imprimación y pintura  a base de resinas de poliuretano, 2 componentes tipo Orfapol, sobre imprimación antioxidante tipo HK 14, grueso total 90/100, y dos capas de esmalte sintético en obra. Color en brillo según D.F. RAL a escoger por D.F. dentro de la gama de colores básicos.</t>
  </si>
  <si>
    <t xml:space="preserve"> Pintura de columna de marquesina (limpieza de la superficie, cepillado de zonas oxidadas, parcheado, capa de imprimación y pintura  a base de resinas de poliuretano, 2 componentes tipo Orfapol, sobre imprimación antioxidante tipo HK 14, grueso total 90/100, y dos capas de esmalte sintético en obra. Color en brillo según D.F. RAL a escoger por D.F. dentro de la gama de colores básicos.</t>
  </si>
  <si>
    <t>Pintura de IPN, perfiles metálicos o similares (limpieza de la superficie, cepillado de zonas oxidadas, parcheado, capa de imprimación y pintura  a base de resinas de poliuretano, 2 componentes tipo Orfapol, sobre imprimación antioxidante tipo HK 14, grueso total 90/100, y dos capas de esmalte sintético en obra. Color en brillo según D.F. RAL a escoger por D.F. dentro de la gama de colores básicos.</t>
  </si>
  <si>
    <t>Pintura de perfiles de cristalera de nave, mediante limpieza de la superficie, cepillado de zonas oxidadas, parcheado,  capa de imprimación y pintura  a base de resinas de poliuretano, 2 componentes tipo Orfapol, sobre imprimación antioxidante tipo HK 14, grueso total 90/100, y dos capas de esmalte sintético en obra. Color en brillo según D.F. RAL a escoger por D.F. dentro de la gama de colores básicos. En esta partida se deberá contemplar la sustitución de junquillos dañados.</t>
  </si>
  <si>
    <t>Pintura de murete de hormigón exterior, en base de nave y oficinas mediante limpieza de la superficie,  pintura al plástico texturado mediante capa de imprimación de látex diluido y dos manos de pintura plástica.</t>
  </si>
  <si>
    <t>Tratamiento superficial protector de madera, mediante la aplicación, con brocha, de aceite de teca Xyladecor o similar, para protección preventiva contra hongos, el sol, la intemperie y la humedad. Incluso p/p de protección de los elementos del entorno y tratamiento previo de la superficie.</t>
  </si>
  <si>
    <r>
      <t>Aplicación manual de dos manos de pintura</t>
    </r>
    <r>
      <rPr>
        <b/>
        <sz val="8"/>
        <color theme="1"/>
        <rFont val="Arial Narrow"/>
        <family val="2"/>
      </rPr>
      <t xml:space="preserve"> ACRILICA 100%</t>
    </r>
    <r>
      <rPr>
        <sz val="8"/>
        <color theme="1"/>
        <rFont val="Arial Narrow"/>
        <family val="2"/>
      </rPr>
      <t xml:space="preserve">  color Gris hormigón, acabado mate, textura lisa, la primera mano diluida con un 5 %  de agua y la siguiente  sin diluir; previa aplicación de una mano de un fijador acrílico concentrado al agua, sobre paramento exterior de hormigón. El precio incluye la protección de los elementos del entorno que puedan verse afectados durante los trabajos y la resolución de puntos singulares.</t>
    </r>
  </si>
  <si>
    <t>Pintura plástica con textura lisa, color a elegir, acabado mate, sobre paramentos horizontales y verticales interiores de yeso proyectado o placas de yeso laminado, preparación del soporte con plaste de interior, mano de fondo con resinas acrílicas en dispersión acuosa y dos manos de acabado con pintura plástica (rendimiento: 0,187 l/m² cada mano).</t>
  </si>
  <si>
    <t>Pintura plástica con textura lisa, color a elegir, acabado satinado, sobre paramentos horizontales y verticales interiores de yeso proyectado o placas de yeso laminado, preparación del soporte con plaste de interior, mano de fondo con resinas acrílicas en dispersión acuosa y dos manos de acabado con pintura plástica (rendimiento: 0,104 l/m² cada mano).</t>
  </si>
  <si>
    <t>Esmalte de dos componentes, color a elegir, acabado brillante, sobre superficie de carpintería interior de madera, preparación del soporte y dos manos de acabado con esmalte de dos componentes (rendimiento: 0,091 l/m² cada mano).</t>
  </si>
  <si>
    <t>Esmalte sintético, color a elegir, acabado forja mate, sobre superficie de hierro o acero, limpieza y preparación de la superficie a pintar, mediante medios manuales hasta dejarla exenta de grasas, dos manos de imprimación, con un espesor mínimo de película seca de 45 micras por mano (rendimiento: 0,141 l/m²) y dos manos de acabado con esmalte sintético con un espesor mínimo de película seca de 30 micras por mano (rendimiento: 0,075 l/m²).</t>
  </si>
  <si>
    <t>Pintura de Bajante de PVC de 160 mm, mediante limpieza de la superficie, imprimación para PVC y acabado en esmalte de poliuretano color RAL 9010. en esta partida están incluidas las abrazaderas de anclaje de los Bajantes.</t>
  </si>
  <si>
    <t>Pilona Vía Julia
Eliminación de pintura en mal estado o mal adherida, mediante cepillado, rascado u otro método adecuado.
Baldeado con agua caliente para eliminar depósitos de sales, cloruros, etc.
Aplicación de capa de imprimación anticorrosiva epoxídica con óptima adherencia y posterior acabado con Oxiron.</t>
  </si>
  <si>
    <t>Pilona Hospitalet
Eliminación de pintura en mal estado o mal adherida, mediante cepillado, rascado u otro método adecuado.
Baldeado con agua caliente para eliminar depósitos de sales, cloruros, etc.
Aplicación de capa de imprimación anticorrosiva epoxídica con óptima adherencia y posterior acabado con Oxiron.</t>
  </si>
  <si>
    <t>Preparación previa de la superficie mediante rebaje, pulido basto, reposición del material de juntas, pulido fino y posterior aplicación manual de dos manos de pintura de poliuretano alifático color a elegir, acabado mate, textura lisa, (rendimiento: 0,15 l/m² cada mano); previa aplicación de una mano de imprimación incolora de dos componentes, a base de resina epoxi sin disolventes, de baja viscosidad, sobre suelo de hormigón.</t>
  </si>
  <si>
    <t>Pintado sobre pavimento de marca vial longitudinal continua para uso permanente y no retrorreflectante, tipo P-NR, de 10 cm de anchura, con pintura alcídica de color blanco, aplicada con medios manuales</t>
  </si>
  <si>
    <t>SUBTOTAL TRABAJOS DE PINTURA</t>
  </si>
  <si>
    <t>TRABAJOS DE LIMPIEZA</t>
  </si>
  <si>
    <t>U</t>
  </si>
  <si>
    <t>limpieza  exterior de ventana corredera de 2 hojas de 1,1m de altura de aluminio anodizado.</t>
  </si>
  <si>
    <t>Limpieza mecánica exterior de puertas de carpintería metálica con mirilla colocadas en los muelles de carga de dimensiones aproximadas 2,8 x 3,2 m.</t>
  </si>
  <si>
    <t>Limpieza mecánica exterior de abrigos de muelle.</t>
  </si>
  <si>
    <t>Limpieza mecánica exterior de puertas de carpintería metálica con mirilla colocadas en los muelles de carga de dimensiones aproximadas 3,8 x 4,0 m.</t>
  </si>
  <si>
    <t>SUBTOTAL TRABAJOS LIMPIEZA</t>
  </si>
  <si>
    <t>MEDIOS DE ELEVACIÓN</t>
  </si>
  <si>
    <t>Dia</t>
  </si>
  <si>
    <t>Suministro de tijera diésel de 14 metros.</t>
  </si>
  <si>
    <t>Suministro de brazo articulado diésel 20metros</t>
  </si>
  <si>
    <t>Transporte y recogida de cualquier tipo de elemento de elevación.</t>
  </si>
  <si>
    <t>SUBTOTAL MEDIOS DE ELEVACIÓN</t>
  </si>
  <si>
    <t>PRESUPUESTO TOTAL</t>
  </si>
  <si>
    <t>Pintura de dos componentes, a base de poliuretano alifático y disolvente, de color rojo RAL 3016, acabado satinado, aplicada en dos manos, 
(rendimiento: 0,25 kg/m² cada mano), sobre superficies metalicas, previa aplicación de 0,3 kg/m² de imprimación de dos componentes, a base de resina epoxi (sin incluir la preparación del soporte). Incluida leyenda "INCENDIS" en color amarillo RAL 1003</t>
  </si>
  <si>
    <t>Pintura reflexiva acrílica en cebreados, acabado satinado, aplicada en dos manos, (rendimiento: 0,25 kg/m² cada mano), sobre superficies de aglomerado asfáltico u hormigón. incluso barrido y premarcaje sobre el pavimento.</t>
  </si>
  <si>
    <t>m²</t>
  </si>
  <si>
    <r>
      <t xml:space="preserve">Aplicación de </t>
    </r>
    <r>
      <rPr>
        <b/>
        <sz val="8"/>
        <color theme="1"/>
        <rFont val="Arial Narrow"/>
        <family val="2"/>
      </rPr>
      <t>pintura decorativa en banda perimetral sobre paramento de hormigón</t>
    </r>
    <r>
      <rPr>
        <sz val="8"/>
        <color theme="1"/>
        <rFont val="Arial Narrow"/>
        <family val="2"/>
      </rPr>
      <t xml:space="preserve"> prefabricado, situada en remate de coronación de nave, con desarrollo total de 80 cm (40 cm en paramento vertical + 40 cm en horizontal), color Pantone 285 C (acabado mate, textura lisa).
El sistema incluye:
    Una mano de imprimación con producto fijador a base de soluciones de silicato potásico y emulsiones acrílicas.
    Dos manos de pintura al silicato, de acabado mate, formulada con copolímeros acrílicos puros, con gran flexibilidad, adherencia, resistencia al desconchado, a los hongos, rayos UV y permeabilidad al vapor de agua. Rendimiento estimado: 0,167 l/m² por mano.
Incluye la preparación previa del soporte de hormigón (limpieza mediante cepillos o elementos adecuados, lijado de pequeñas adherencias, formación de juntas y remates en encuentros con paramentos u otros elementos), así como la protección de carpinterías, vidrieras y elementos adyacentes, y todos los medios auxiliares necesarios (plataformas elevadoras, etc.).</t>
    </r>
  </si>
  <si>
    <r>
      <t>Aplicación de</t>
    </r>
    <r>
      <rPr>
        <b/>
        <sz val="8"/>
        <color theme="1"/>
        <rFont val="Arial Narrow"/>
        <family val="2"/>
      </rPr>
      <t xml:space="preserve"> pintura</t>
    </r>
    <r>
      <rPr>
        <sz val="8"/>
        <color theme="1"/>
        <rFont val="Arial Narrow"/>
        <family val="2"/>
      </rPr>
      <t xml:space="preserve"> </t>
    </r>
    <r>
      <rPr>
        <b/>
        <sz val="8"/>
        <color theme="1"/>
        <rFont val="Arial Narrow"/>
        <family val="2"/>
      </rPr>
      <t>decorativa en banda perimetral sobre chapa metálica lacada</t>
    </r>
    <r>
      <rPr>
        <sz val="8"/>
        <color theme="1"/>
        <rFont val="Arial Narrow"/>
        <family val="2"/>
      </rPr>
      <t>, situada en remate de coronación de nave, con desarrollo total de 80 cm (40 cm en paramento vertical + 40 cm en horizontal), color Pantone 285 C (acabado brillante).
El sistema incluye:
    Dos manos de imprimación selladora bicomponente, a base de resinas epoxi y fosfato de zinc, con espesor mínimo de película seca de 45 micras por mano. Rendimiento estimado: 0,1 l/m² por mano.
    Dos manos de esmalte de acabado bicomponente, a base de resinas acrílicas hidroxiladas y endurecedor isocianato alifático polifuncional, con espesor mínimo de 35 micras por mano. Rendimiento estimado: 0,067 l/m² por mano.
Incluye la limpieza y preparación del soporte metálico mediante métodos manuales, eliminando restos de grasa, polvo u otros contaminantes antes de aplicar la imprimación, así como la protección de elementos colindantes y todos los medios auxiliares necesarios (plataformas elevadoras, etc.).</t>
    </r>
  </si>
  <si>
    <t>Limpieza mecánica de fachadas de chapa galvanizada lacada en PVDF, con una altura total de 14 metros, afectadas por residuos de combustible aéreo, mediante la aplicación de agua a presión con lanza, comenzando por la parte superior de la fachada y avanzando en franjas horizontales sucesivas de entre 2 y 4 metros de altura, hasta completar la superficie total.
La limpieza se realizará hasta eliminar la suciedad superficial y dejar la superficie limpia, incluyendo la retirada de restos y residuos generados.
El precio incluye el suministro de agua y energía eléctrica.
Nota: Se prevé la limpieza anual de 33.026 m² de fachada.</t>
  </si>
  <si>
    <r>
      <t xml:space="preserve">Limpieza mecánica de fachada de </t>
    </r>
    <r>
      <rPr>
        <b/>
        <sz val="8"/>
        <color theme="1"/>
        <rFont val="Arial Narrow"/>
        <family val="2"/>
      </rPr>
      <t>chapa galvanizada lacada en PVDF</t>
    </r>
    <r>
      <rPr>
        <sz val="8"/>
        <color theme="1"/>
        <rFont val="Arial Narrow"/>
        <family val="2"/>
      </rPr>
      <t>, mediante la aplicación de lanza de agua a presión a diferentes temperaturas (fría, caliente o vapor de agua), comenzando por la parte más alta de la fachada en franjas horizontales de 2 a 4 m de altura, hasta disolver la suciedad superficial. Incluso p/p de pruebas previas necesarias para ajustar los parámetros de la limpieza y evitar daños en los materiales, transporte, montaje y desmontaje de equipo; eliminación de los detritus acumulados en las zonas inferiores con agua abundante y manualmente en vuelos, cornisas y salientes; acopio, retirada y carga de restos generados sobre camión o contenedor.</t>
    </r>
    <r>
      <rPr>
        <sz val="8"/>
        <color rgb="FF000000"/>
        <rFont val="Arial Narrow"/>
        <family val="2"/>
      </rPr>
      <t xml:space="preserve"> El precio de la partida incluye el suministro de agua y corriente.</t>
    </r>
  </si>
  <si>
    <r>
      <t xml:space="preserve">Tratamiento de renovación del recubrimiento protector en </t>
    </r>
    <r>
      <rPr>
        <b/>
        <sz val="8"/>
        <color theme="1"/>
        <rFont val="Arial Narrow"/>
        <family val="2"/>
      </rPr>
      <t>báculo metálico galvanizado de 8 m de altura</t>
    </r>
    <r>
      <rPr>
        <sz val="8"/>
        <color theme="1"/>
        <rFont val="Arial Narrow"/>
        <family val="2"/>
      </rPr>
      <t>, mediante:
    Eliminación de pintura en mal estado o mal adherida, mediante cepillado manual, rascado o procedimiento mecánico adecuado, dejando el soporte limpio y libre de partículas sueltas.
    Preparación del soporte metálico, eliminando depósitos superficiales de polvo, sales o contaminantes mediante cepillos abrasivos o productos limpiadores específicos aplicados manualmente.
    Aplicación de una capa de imprimación epoxídica anticorrosiva, de óptima adherencia sobre superficies galvanizadas, con un espesor mínimo de 40 micras en seco.
    Aplicación de tres capas de revestimiento de poliuretano, con espesor mínimo de 40 micras por capa, formulado para exteriores, resistente a rayos UV, humedad y ambientes agresivos.
La partida incluye todos los materiales, medios auxiliares y de elevación necesarios para la correcta ejecución de los trabajos.</t>
    </r>
  </si>
  <si>
    <r>
      <t xml:space="preserve">Tratamiento de renovación del recubrimiento protector en </t>
    </r>
    <r>
      <rPr>
        <b/>
        <sz val="8"/>
        <color theme="1"/>
        <rFont val="Arial Narrow"/>
        <family val="2"/>
      </rPr>
      <t>báculo metálico galvanizado de 10 m de altura</t>
    </r>
    <r>
      <rPr>
        <sz val="8"/>
        <color theme="1"/>
        <rFont val="Arial Narrow"/>
        <family val="2"/>
      </rPr>
      <t>, mediante:
    Eliminación de pintura en mal estado o mal adherida, mediante cepillado manual, rascado o procedimiento mecánico adecuado, dejando el soporte limpio y libre de partículas sueltas.
    Preparación del soporte metálico, eliminando depósitos superficiales de polvo, sales o contaminantes mediante cepillos abrasivos o productos limpiadores específicos aplicados manualmente.
    Aplicación de una capa de imprimación epoxídica anticorrosiva, de óptima adherencia sobre superficies galvanizadas, con un espesor mínimo de 40 micras en seco.
    Aplicación de tres capas de revestimiento de poliuretano, con espesor mínimo de 40 micras por capa, formulado para exteriores, resistente a rayos UV, humedad y ambientes agresivos.
La partida incluye todos los materiales, medios auxiliares y de elevación necesarios para la correcta ejecución de los trabajos.</t>
    </r>
  </si>
  <si>
    <r>
      <t xml:space="preserve">Tratamiento de renovación del recubrimiento protector en </t>
    </r>
    <r>
      <rPr>
        <b/>
        <sz val="8"/>
        <color theme="1"/>
        <rFont val="Arial Narrow"/>
        <family val="2"/>
      </rPr>
      <t>báculo metálico galvanizado de 12 m de altura</t>
    </r>
    <r>
      <rPr>
        <sz val="8"/>
        <color theme="1"/>
        <rFont val="Arial Narrow"/>
        <family val="2"/>
      </rPr>
      <t>, mediante:
    Eliminación de pintura en mal estado o mal adherida, mediante cepillado manual, rascado o procedimiento mecánico adecuado, dejando el soporte limpio y libre de partículas sueltas.
    Preparación del soporte metálico, eliminando depósitos superficiales de polvo, sales o contaminantes mediante cepillos abrasivos o productos limpiadores específicos aplicados manualmente.
    Aplicación de una capa de imprimación epoxídica anticorrosiva, de óptima adherencia sobre superficies galvanizadas, con un espesor mínimo de 40 micras en seco.
    Aplicación de tres capas de revestimiento de poliuretano, con espesor mínimo de 40 micras por capa, formulado para exteriores, resistente a rayos UV, humedad y ambientes agresivos.
La partida incluye todos los materiales, medios auxiliares y de elevación necesarios para la correcta ejecución de los trabajos.</t>
    </r>
  </si>
  <si>
    <r>
      <t xml:space="preserve">Tratamiento integral de renovación de recubrimiento protector en </t>
    </r>
    <r>
      <rPr>
        <b/>
        <sz val="8"/>
        <color theme="1"/>
        <rFont val="Arial Narrow"/>
        <family val="2"/>
      </rPr>
      <t>báculo doble metálico galvanizado de alumbrado público de 14 m de altura</t>
    </r>
    <r>
      <rPr>
        <sz val="8"/>
        <color theme="1"/>
        <rFont val="Arial Narrow"/>
        <family val="2"/>
      </rPr>
      <t>, incluyendo:
    Eliminación de pintura en mal estado o mal adherida, mediante cepillado, rascado manual o procedimiento mecánico adecuado, dejando el soporte limpio y apto para el nuevo recubrimiento.
    Limpieza de la superficie galvanizada, eliminando restos de sales, cloruros o contaminantes superficiales mediante métodos manuales o químicos apropiados, sin uso de baldeo con agua.
    Aplicación de una capa de imprimación epoxídica anticorrosiva, con óptima adherencia sobre galvanizado, con espesor mínimo de 40 micras en seco.
    Aplicación de tres capas de acabado con pintura de poliuretano alifático, con espesor mínimo de 40 micras por capa, alta resistencia a la intemperie, radiación UV, humedad y ambientes agresivos.
La partida incluye la p.p. (parte proporcional) de medios de elevación y protección colectiva necesarios para la correcta ejecución del trabajo a altura.</t>
    </r>
  </si>
  <si>
    <t>Suministro de tijera eléctrica de 15 metros.</t>
  </si>
  <si>
    <t>MEDICIONES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</si>
</sst>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C0A]_-;\-* #,##0.00\ [$€-C0A]_-;_-* &quot;-&quot;??\ [$€-C0A]_-;_-@_-"/>
  </numFmts>
  <fonts count="15" x14ac:knownFonts="1">
    <font>
      <sz val="11"/>
      <color theme="1"/>
      <name val="Calibri"/>
      <family val="2"/>
      <scheme val="minor"/>
    </font>
    <font>
      <sz val="11"/>
      <color rgb="FFFF0000"/>
      <name val="Calibri"/>
      <family val="2"/>
      <scheme val="minor"/>
    </font>
    <font>
      <sz val="10"/>
      <color indexed="8"/>
      <name val="MS Sans Serif"/>
      <family val="2"/>
    </font>
    <font>
      <b/>
      <sz val="12"/>
      <color indexed="56"/>
      <name val="Arial Narrow"/>
      <family val="2"/>
    </font>
    <font>
      <b/>
      <sz val="10"/>
      <color theme="0"/>
      <name val="Arial Narrow"/>
      <family val="2"/>
    </font>
    <font>
      <sz val="8.0500000000000007"/>
      <color indexed="8"/>
      <name val="Arial Narrow"/>
      <family val="2"/>
    </font>
    <font>
      <sz val="8.0500000000000007"/>
      <name val="Arial Narrow"/>
      <family val="2"/>
    </font>
    <font>
      <sz val="8"/>
      <color indexed="8"/>
      <name val="Arial Narrow"/>
      <family val="2"/>
    </font>
    <font>
      <sz val="8"/>
      <color rgb="FF000000"/>
      <name val="Arial Narrow"/>
      <family val="2"/>
    </font>
    <font>
      <sz val="8"/>
      <color theme="1"/>
      <name val="Arial Narrow"/>
      <family val="2"/>
    </font>
    <font>
      <b/>
      <sz val="8"/>
      <color theme="1"/>
      <name val="Arial Narrow"/>
      <family val="2"/>
    </font>
    <font>
      <b/>
      <sz val="10"/>
      <color indexed="9"/>
      <name val="Calibri"/>
      <family val="2"/>
      <scheme val="minor"/>
    </font>
    <font>
      <b/>
      <sz val="8.0500000000000007"/>
      <color theme="0"/>
      <name val="Arial Narrow"/>
      <family val="2"/>
    </font>
    <font>
      <sz val="10"/>
      <color indexed="8"/>
      <name val="Calibri"/>
      <family val="2"/>
      <scheme val="minor"/>
    </font>
    <font>
      <sz val="8"/>
      <color theme="1"/>
      <name val="Calibri"/>
      <family val="2"/>
      <scheme val="minor"/>
    </font>
  </fonts>
  <fills count="9">
    <fill>
      <patternFill patternType="none"/>
    </fill>
    <fill>
      <patternFill patternType="gray125"/>
    </fill>
    <fill>
      <patternFill patternType="solid">
        <fgColor theme="4"/>
        <bgColor indexed="64"/>
      </patternFill>
    </fill>
    <fill>
      <patternFill patternType="solid">
        <fgColor theme="0" tint="-0.14999847407452621"/>
        <bgColor indexed="64"/>
      </patternFill>
    </fill>
    <fill>
      <patternFill patternType="solid">
        <fgColor indexed="8"/>
        <bgColor indexed="0"/>
      </patternFill>
    </fill>
    <fill>
      <patternFill patternType="solid">
        <fgColor indexed="8"/>
        <bgColor indexed="64"/>
      </patternFill>
    </fill>
    <fill>
      <patternFill patternType="solid">
        <fgColor theme="1"/>
        <bgColor indexed="64"/>
      </patternFill>
    </fill>
    <fill>
      <patternFill patternType="solid">
        <fgColor theme="0"/>
        <bgColor indexed="0"/>
      </patternFill>
    </fill>
    <fill>
      <patternFill patternType="solid">
        <fgColor theme="0"/>
        <bgColor indexed="64"/>
      </patternFill>
    </fill>
  </fills>
  <borders count="8">
    <border>
      <left/>
      <right/>
      <top/>
      <bottom/>
      <diagonal/>
    </border>
    <border>
      <left/>
      <right/>
      <top/>
      <bottom style="thin">
        <color theme="0" tint="-0.249977111117893"/>
      </bottom>
      <diagonal/>
    </border>
    <border>
      <left/>
      <right/>
      <top style="medium">
        <color indexed="64"/>
      </top>
      <bottom style="medium">
        <color indexed="64"/>
      </bottom>
      <diagonal/>
    </border>
    <border>
      <left style="thin">
        <color theme="0" tint="-0.249977111117893"/>
      </left>
      <right style="thin">
        <color theme="0" tint="-0.249977111117893"/>
      </right>
      <top style="medium">
        <color indexed="64"/>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bottom/>
      <diagonal/>
    </border>
    <border>
      <left style="thin">
        <color theme="0" tint="-0.249977111117893"/>
      </left>
      <right/>
      <top style="thin">
        <color theme="0" tint="-0.249977111117893"/>
      </top>
      <bottom/>
      <diagonal/>
    </border>
    <border>
      <left style="thin">
        <color theme="0" tint="-0.249977111117893"/>
      </left>
      <right/>
      <top style="medium">
        <color indexed="64"/>
      </top>
      <bottom/>
      <diagonal/>
    </border>
  </borders>
  <cellStyleXfs count="2">
    <xf numFmtId="0" fontId="0" fillId="0" borderId="0"/>
    <xf numFmtId="0" fontId="2" fillId="0" borderId="0"/>
  </cellStyleXfs>
  <cellXfs count="73">
    <xf numFmtId="0" fontId="0" fillId="0" borderId="0" xfId="0"/>
    <xf numFmtId="0" fontId="0" fillId="0" borderId="0" xfId="0" applyAlignment="1">
      <alignment vertical="top"/>
    </xf>
    <xf numFmtId="0" fontId="0" fillId="0" borderId="0" xfId="0" applyAlignment="1">
      <alignment vertical="center"/>
    </xf>
    <xf numFmtId="0" fontId="1" fillId="0" borderId="0" xfId="0" applyFont="1" applyAlignment="1">
      <alignment vertical="center"/>
    </xf>
    <xf numFmtId="0" fontId="1" fillId="0" borderId="0" xfId="0" applyFont="1" applyAlignment="1">
      <alignment vertical="top"/>
    </xf>
    <xf numFmtId="164" fontId="0" fillId="0" borderId="0" xfId="0" applyNumberFormat="1" applyAlignment="1">
      <alignment horizontal="center" vertical="center"/>
    </xf>
    <xf numFmtId="0" fontId="0" fillId="0" borderId="0" xfId="0" applyAlignment="1">
      <alignment horizontal="center" vertical="center"/>
    </xf>
    <xf numFmtId="0" fontId="4" fillId="2" borderId="1" xfId="1" applyFont="1" applyFill="1" applyBorder="1" applyAlignment="1">
      <alignment horizontal="left" vertical="center" wrapText="1"/>
    </xf>
    <xf numFmtId="0" fontId="4" fillId="2" borderId="1" xfId="1" applyFont="1" applyFill="1" applyBorder="1" applyAlignment="1">
      <alignment horizontal="left" vertical="top" wrapText="1"/>
    </xf>
    <xf numFmtId="164" fontId="4" fillId="2" borderId="1" xfId="1" applyNumberFormat="1" applyFont="1" applyFill="1" applyBorder="1" applyAlignment="1">
      <alignment horizontal="center" vertical="center" wrapText="1"/>
    </xf>
    <xf numFmtId="0" fontId="4" fillId="2" borderId="1" xfId="1" applyFont="1" applyFill="1" applyBorder="1" applyAlignment="1">
      <alignment horizontal="center" vertical="center" wrapText="1"/>
    </xf>
    <xf numFmtId="164" fontId="4" fillId="2" borderId="0" xfId="1" applyNumberFormat="1" applyFont="1" applyFill="1" applyAlignment="1">
      <alignment horizontal="center" vertical="center" wrapText="1"/>
    </xf>
    <xf numFmtId="0" fontId="5" fillId="0" borderId="2" xfId="1" applyFont="1" applyBorder="1" applyAlignment="1">
      <alignment horizontal="left" vertical="center"/>
    </xf>
    <xf numFmtId="0" fontId="6" fillId="0" borderId="2" xfId="1" applyFont="1" applyBorder="1" applyAlignment="1">
      <alignment horizontal="center" vertical="center"/>
    </xf>
    <xf numFmtId="0" fontId="5" fillId="0" borderId="2" xfId="1" applyFont="1" applyBorder="1" applyAlignment="1">
      <alignment horizontal="center" vertical="top"/>
    </xf>
    <xf numFmtId="164" fontId="5" fillId="0" borderId="2" xfId="1" applyNumberFormat="1" applyFont="1" applyBorder="1" applyAlignment="1">
      <alignment horizontal="center" vertical="center"/>
    </xf>
    <xf numFmtId="0" fontId="5" fillId="0" borderId="2" xfId="1" applyFont="1" applyBorder="1" applyAlignment="1">
      <alignment horizontal="center" vertical="center"/>
    </xf>
    <xf numFmtId="3" fontId="7" fillId="3" borderId="3" xfId="1" applyNumberFormat="1" applyFont="1" applyFill="1" applyBorder="1" applyAlignment="1">
      <alignment horizontal="center" vertical="center"/>
    </xf>
    <xf numFmtId="0" fontId="8" fillId="0" borderId="3" xfId="0" applyFont="1" applyBorder="1" applyAlignment="1">
      <alignment horizontal="center" vertical="center" wrapText="1"/>
    </xf>
    <xf numFmtId="0" fontId="8" fillId="0" borderId="3" xfId="0" applyFont="1" applyBorder="1" applyAlignment="1">
      <alignment vertical="top" wrapText="1"/>
    </xf>
    <xf numFmtId="164" fontId="5" fillId="0" borderId="4" xfId="1" applyNumberFormat="1" applyFont="1" applyBorder="1" applyAlignment="1">
      <alignment horizontal="center" vertical="center"/>
    </xf>
    <xf numFmtId="4" fontId="5" fillId="0" borderId="3" xfId="1" applyNumberFormat="1" applyFont="1" applyBorder="1" applyAlignment="1">
      <alignment horizontal="center" vertical="center"/>
    </xf>
    <xf numFmtId="164" fontId="5" fillId="0" borderId="5" xfId="1" applyNumberFormat="1" applyFont="1" applyBorder="1" applyAlignment="1">
      <alignment horizontal="center" vertical="center"/>
    </xf>
    <xf numFmtId="3" fontId="7" fillId="3" borderId="4" xfId="1" applyNumberFormat="1" applyFont="1" applyFill="1" applyBorder="1" applyAlignment="1">
      <alignment horizontal="center" vertical="center"/>
    </xf>
    <xf numFmtId="0" fontId="9" fillId="0" borderId="4" xfId="0" applyFont="1" applyBorder="1" applyAlignment="1">
      <alignment horizontal="center" vertical="center" wrapText="1"/>
    </xf>
    <xf numFmtId="0" fontId="9" fillId="0" borderId="4" xfId="0" applyFont="1" applyBorder="1" applyAlignment="1">
      <alignment vertical="top" wrapText="1"/>
    </xf>
    <xf numFmtId="4" fontId="5" fillId="0" borderId="4" xfId="1" applyNumberFormat="1" applyFont="1" applyBorder="1" applyAlignment="1">
      <alignment horizontal="center" vertical="center"/>
    </xf>
    <xf numFmtId="164" fontId="5" fillId="0" borderId="6" xfId="1" applyNumberFormat="1" applyFont="1" applyBorder="1" applyAlignment="1">
      <alignment horizontal="center" vertical="center"/>
    </xf>
    <xf numFmtId="0" fontId="11" fillId="4" borderId="0" xfId="1" applyFont="1" applyFill="1" applyAlignment="1">
      <alignment horizontal="center" vertical="center"/>
    </xf>
    <xf numFmtId="0" fontId="11" fillId="5" borderId="0" xfId="1" applyFont="1" applyFill="1" applyAlignment="1">
      <alignment vertical="center"/>
    </xf>
    <xf numFmtId="0" fontId="12" fillId="6" borderId="0" xfId="1" applyFont="1" applyFill="1" applyAlignment="1">
      <alignment horizontal="right" vertical="top" wrapText="1"/>
    </xf>
    <xf numFmtId="164" fontId="0" fillId="6" borderId="0" xfId="0" applyNumberFormat="1" applyFill="1" applyAlignment="1">
      <alignment horizontal="center" vertical="center"/>
    </xf>
    <xf numFmtId="4" fontId="11" fillId="4" borderId="0" xfId="1" applyNumberFormat="1" applyFont="1" applyFill="1" applyAlignment="1">
      <alignment horizontal="center" vertical="center"/>
    </xf>
    <xf numFmtId="164" fontId="11" fillId="4" borderId="0" xfId="1" applyNumberFormat="1" applyFont="1" applyFill="1" applyAlignment="1">
      <alignment horizontal="center" vertical="center"/>
    </xf>
    <xf numFmtId="0" fontId="11" fillId="7" borderId="0" xfId="1" applyFont="1" applyFill="1" applyAlignment="1">
      <alignment horizontal="center" vertical="center"/>
    </xf>
    <xf numFmtId="0" fontId="11" fillId="8" borderId="0" xfId="1" applyFont="1" applyFill="1" applyAlignment="1">
      <alignment vertical="center"/>
    </xf>
    <xf numFmtId="49" fontId="11" fillId="7" borderId="0" xfId="1" applyNumberFormat="1" applyFont="1" applyFill="1" applyAlignment="1">
      <alignment horizontal="right" vertical="top" wrapText="1"/>
    </xf>
    <xf numFmtId="164" fontId="11" fillId="0" borderId="0" xfId="1" applyNumberFormat="1" applyFont="1" applyAlignment="1">
      <alignment horizontal="center" vertical="center"/>
    </xf>
    <xf numFmtId="4" fontId="11" fillId="7" borderId="0" xfId="1" applyNumberFormat="1" applyFont="1" applyFill="1" applyAlignment="1">
      <alignment horizontal="center" vertical="center"/>
    </xf>
    <xf numFmtId="164" fontId="11" fillId="7" borderId="0" xfId="1" applyNumberFormat="1" applyFont="1" applyFill="1" applyAlignment="1">
      <alignment horizontal="center" vertical="center"/>
    </xf>
    <xf numFmtId="0" fontId="12" fillId="2" borderId="1" xfId="1" applyFont="1" applyFill="1" applyBorder="1" applyAlignment="1">
      <alignment horizontal="left" vertical="center" wrapText="1"/>
    </xf>
    <xf numFmtId="0" fontId="12" fillId="2" borderId="1" xfId="1" applyFont="1" applyFill="1" applyBorder="1" applyAlignment="1">
      <alignment horizontal="left" vertical="top" wrapText="1"/>
    </xf>
    <xf numFmtId="164" fontId="12" fillId="2" borderId="1" xfId="1" applyNumberFormat="1" applyFont="1" applyFill="1" applyBorder="1" applyAlignment="1">
      <alignment horizontal="center" vertical="center" wrapText="1"/>
    </xf>
    <xf numFmtId="0" fontId="12" fillId="2" borderId="1" xfId="1" applyFont="1" applyFill="1" applyBorder="1" applyAlignment="1">
      <alignment horizontal="center" vertical="center" wrapText="1"/>
    </xf>
    <xf numFmtId="164" fontId="12" fillId="2" borderId="0" xfId="1" applyNumberFormat="1" applyFont="1" applyFill="1" applyAlignment="1">
      <alignment horizontal="center" vertical="center" wrapText="1"/>
    </xf>
    <xf numFmtId="164" fontId="5" fillId="0" borderId="3" xfId="1" applyNumberFormat="1" applyFont="1" applyBorder="1" applyAlignment="1">
      <alignment horizontal="center" vertical="center"/>
    </xf>
    <xf numFmtId="164" fontId="5" fillId="0" borderId="7" xfId="1" applyNumberFormat="1" applyFont="1" applyBorder="1" applyAlignment="1">
      <alignment horizontal="center" vertical="center"/>
    </xf>
    <xf numFmtId="0" fontId="11" fillId="0" borderId="0" xfId="1" applyFont="1" applyAlignment="1">
      <alignment horizontal="center" vertical="center"/>
    </xf>
    <xf numFmtId="0" fontId="11" fillId="0" borderId="0" xfId="1" applyFont="1" applyAlignment="1">
      <alignment vertical="center"/>
    </xf>
    <xf numFmtId="0" fontId="11" fillId="0" borderId="0" xfId="1" applyFont="1" applyAlignment="1">
      <alignment vertical="top" wrapText="1"/>
    </xf>
    <xf numFmtId="4" fontId="11" fillId="0" borderId="0" xfId="1" applyNumberFormat="1" applyFont="1" applyAlignment="1">
      <alignment horizontal="center" vertical="center"/>
    </xf>
    <xf numFmtId="0" fontId="0" fillId="8" borderId="0" xfId="0" applyFill="1" applyAlignment="1">
      <alignment vertical="top"/>
    </xf>
    <xf numFmtId="3" fontId="13" fillId="0" borderId="0" xfId="1" applyNumberFormat="1" applyFont="1" applyAlignment="1">
      <alignment horizontal="center" vertical="center"/>
    </xf>
    <xf numFmtId="0" fontId="13" fillId="0" borderId="0" xfId="1" applyFont="1" applyAlignment="1">
      <alignment horizontal="center" vertical="center"/>
    </xf>
    <xf numFmtId="0" fontId="13" fillId="0" borderId="0" xfId="0" applyFont="1" applyAlignment="1">
      <alignment vertical="top" wrapText="1"/>
    </xf>
    <xf numFmtId="164" fontId="13" fillId="0" borderId="0" xfId="1" applyNumberFormat="1" applyFont="1" applyAlignment="1">
      <alignment horizontal="center" vertical="center"/>
    </xf>
    <xf numFmtId="4" fontId="13" fillId="0" borderId="0" xfId="1" applyNumberFormat="1" applyFont="1" applyAlignment="1">
      <alignment horizontal="center" vertical="center"/>
    </xf>
    <xf numFmtId="0" fontId="11" fillId="4" borderId="0" xfId="1" applyFont="1" applyFill="1" applyAlignment="1">
      <alignment vertical="top"/>
    </xf>
    <xf numFmtId="0" fontId="14" fillId="0" borderId="0" xfId="0" applyFont="1" applyAlignment="1">
      <alignment vertical="center"/>
    </xf>
    <xf numFmtId="0" fontId="14" fillId="0" borderId="0" xfId="0" applyFont="1" applyAlignment="1">
      <alignment horizontal="center" vertical="center"/>
    </xf>
    <xf numFmtId="164" fontId="14" fillId="0" borderId="0" xfId="0" applyNumberFormat="1" applyFont="1" applyAlignment="1">
      <alignment horizontal="center" vertical="center"/>
    </xf>
    <xf numFmtId="164" fontId="5" fillId="0" borderId="0" xfId="1" applyNumberFormat="1" applyFont="1" applyAlignment="1">
      <alignment horizontal="center" vertical="center"/>
    </xf>
    <xf numFmtId="4" fontId="5" fillId="0" borderId="0" xfId="1" applyNumberFormat="1" applyFont="1" applyAlignment="1">
      <alignment horizontal="center" vertical="center"/>
    </xf>
    <xf numFmtId="0" fontId="9" fillId="0" borderId="4" xfId="0" applyFont="1" applyBorder="1" applyAlignment="1">
      <alignment vertical="center" wrapText="1"/>
    </xf>
    <xf numFmtId="3" fontId="7" fillId="0" borderId="0" xfId="1" applyNumberFormat="1"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vertical="top" wrapText="1"/>
    </xf>
    <xf numFmtId="0" fontId="9" fillId="0" borderId="4" xfId="0" applyFont="1" applyBorder="1" applyAlignment="1">
      <alignment horizontal="left" vertical="center" wrapText="1"/>
    </xf>
    <xf numFmtId="0" fontId="9" fillId="0" borderId="0" xfId="0" applyFont="1" applyAlignment="1">
      <alignment horizontal="left" vertical="center" wrapText="1"/>
    </xf>
    <xf numFmtId="0" fontId="9" fillId="0" borderId="0" xfId="0" applyFont="1" applyAlignment="1">
      <alignment vertical="center" wrapText="1"/>
    </xf>
    <xf numFmtId="164" fontId="0" fillId="0" borderId="0" xfId="0" applyNumberFormat="1" applyAlignment="1">
      <alignment vertical="top"/>
    </xf>
    <xf numFmtId="164" fontId="0" fillId="8" borderId="0" xfId="0" applyNumberFormat="1" applyFill="1" applyAlignment="1">
      <alignment vertical="top"/>
    </xf>
    <xf numFmtId="0" fontId="3" fillId="0" borderId="0" xfId="1" applyFont="1" applyAlignment="1">
      <alignment horizontal="center" vertical="top"/>
    </xf>
  </cellXfs>
  <cellStyles count="2">
    <cellStyle name="Normal" xfId="0" builtinId="0"/>
    <cellStyle name="Normal_Hoja1" xfId="1" xr:uid="{9C5F1B64-1DA1-4876-9748-0E07115C0B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30F81-FB88-4182-9516-82BFD05AE7CB}">
  <dimension ref="A1:J58"/>
  <sheetViews>
    <sheetView showGridLines="0" tabSelected="1" zoomScale="85" zoomScaleNormal="85" workbookViewId="0">
      <selection activeCell="F57" sqref="A3:F57"/>
    </sheetView>
  </sheetViews>
  <sheetFormatPr baseColWidth="10" defaultColWidth="11.3046875" defaultRowHeight="14.6" x14ac:dyDescent="0.4"/>
  <cols>
    <col min="1" max="1" width="5.07421875" style="6" bestFit="1" customWidth="1"/>
    <col min="2" max="2" width="2.53515625" style="58" bestFit="1" customWidth="1"/>
    <col min="3" max="3" width="55.53515625" style="1" customWidth="1"/>
    <col min="4" max="4" width="8.69140625" style="5" customWidth="1"/>
    <col min="5" max="5" width="9.53515625" style="59" customWidth="1"/>
    <col min="6" max="6" width="12.3046875" style="60" bestFit="1" customWidth="1"/>
    <col min="7" max="7" width="11.3046875" style="1"/>
    <col min="8" max="8" width="13.3046875" style="1" bestFit="1" customWidth="1"/>
    <col min="9" max="16384" width="11.3046875" style="1"/>
  </cols>
  <sheetData>
    <row r="1" spans="1:8" ht="15.45" x14ac:dyDescent="0.4">
      <c r="A1" s="72" t="s">
        <v>58</v>
      </c>
      <c r="B1" s="72"/>
      <c r="C1" s="72"/>
      <c r="D1" s="72"/>
      <c r="E1" s="72"/>
      <c r="F1" s="72"/>
    </row>
    <row r="2" spans="1:8" x14ac:dyDescent="0.4">
      <c r="A2" s="2"/>
      <c r="B2" s="3"/>
      <c r="C2" s="4"/>
      <c r="E2" s="6"/>
      <c r="F2" s="5"/>
    </row>
    <row r="3" spans="1:8" ht="15" thickBot="1" x14ac:dyDescent="0.45">
      <c r="A3" s="7"/>
      <c r="B3" s="7"/>
      <c r="C3" s="8" t="s">
        <v>0</v>
      </c>
      <c r="D3" s="9"/>
      <c r="E3" s="10"/>
      <c r="F3" s="11"/>
    </row>
    <row r="4" spans="1:8" ht="15" thickBot="1" x14ac:dyDescent="0.45">
      <c r="A4" s="12" t="s">
        <v>1</v>
      </c>
      <c r="B4" s="13" t="s">
        <v>2</v>
      </c>
      <c r="C4" s="14" t="s">
        <v>3</v>
      </c>
      <c r="D4" s="15" t="s">
        <v>4</v>
      </c>
      <c r="E4" s="16" t="s">
        <v>5</v>
      </c>
      <c r="F4" s="15" t="s">
        <v>6</v>
      </c>
    </row>
    <row r="5" spans="1:8" ht="51.45" x14ac:dyDescent="0.4">
      <c r="A5" s="17">
        <v>1</v>
      </c>
      <c r="B5" s="18" t="s">
        <v>7</v>
      </c>
      <c r="C5" s="19" t="s">
        <v>8</v>
      </c>
      <c r="D5" s="20">
        <v>0</v>
      </c>
      <c r="E5" s="21">
        <v>1050</v>
      </c>
      <c r="F5" s="22">
        <f>D5*E5</f>
        <v>0</v>
      </c>
      <c r="H5" s="70"/>
    </row>
    <row r="6" spans="1:8" ht="51.45" x14ac:dyDescent="0.4">
      <c r="A6" s="23">
        <v>2</v>
      </c>
      <c r="B6" s="24" t="s">
        <v>9</v>
      </c>
      <c r="C6" s="25" t="s">
        <v>10</v>
      </c>
      <c r="D6" s="20">
        <v>0</v>
      </c>
      <c r="E6" s="26">
        <v>400</v>
      </c>
      <c r="F6" s="27">
        <f t="shared" ref="F6:F33" si="0">D6*E6</f>
        <v>0</v>
      </c>
    </row>
    <row r="7" spans="1:8" ht="41.15" x14ac:dyDescent="0.4">
      <c r="A7" s="23">
        <v>3</v>
      </c>
      <c r="B7" s="24" t="s">
        <v>7</v>
      </c>
      <c r="C7" s="25" t="s">
        <v>11</v>
      </c>
      <c r="D7" s="20">
        <v>0</v>
      </c>
      <c r="E7" s="26">
        <v>100</v>
      </c>
      <c r="F7" s="27">
        <f t="shared" si="0"/>
        <v>0</v>
      </c>
      <c r="H7" s="70"/>
    </row>
    <row r="8" spans="1:8" ht="41.15" x14ac:dyDescent="0.4">
      <c r="A8" s="23">
        <v>4</v>
      </c>
      <c r="B8" s="24" t="s">
        <v>7</v>
      </c>
      <c r="C8" s="25" t="s">
        <v>12</v>
      </c>
      <c r="D8" s="20">
        <v>0</v>
      </c>
      <c r="E8" s="26">
        <v>900</v>
      </c>
      <c r="F8" s="27">
        <f t="shared" si="0"/>
        <v>0</v>
      </c>
    </row>
    <row r="9" spans="1:8" ht="41.15" x14ac:dyDescent="0.4">
      <c r="A9" s="23">
        <v>5</v>
      </c>
      <c r="B9" s="24" t="s">
        <v>7</v>
      </c>
      <c r="C9" s="25" t="s">
        <v>13</v>
      </c>
      <c r="D9" s="20">
        <v>0</v>
      </c>
      <c r="E9" s="26">
        <v>1100</v>
      </c>
      <c r="F9" s="27">
        <f t="shared" si="0"/>
        <v>0</v>
      </c>
    </row>
    <row r="10" spans="1:8" ht="41.15" x14ac:dyDescent="0.4">
      <c r="A10" s="23">
        <v>6</v>
      </c>
      <c r="B10" s="24" t="s">
        <v>14</v>
      </c>
      <c r="C10" s="25" t="s">
        <v>15</v>
      </c>
      <c r="D10" s="20">
        <v>0</v>
      </c>
      <c r="E10" s="26">
        <v>60</v>
      </c>
      <c r="F10" s="27">
        <f t="shared" si="0"/>
        <v>0</v>
      </c>
    </row>
    <row r="11" spans="1:8" ht="45" customHeight="1" x14ac:dyDescent="0.4">
      <c r="A11" s="23">
        <v>7</v>
      </c>
      <c r="B11" s="24" t="s">
        <v>7</v>
      </c>
      <c r="C11" s="25" t="s">
        <v>16</v>
      </c>
      <c r="D11" s="20">
        <v>0</v>
      </c>
      <c r="E11" s="26">
        <v>650</v>
      </c>
      <c r="F11" s="27">
        <f t="shared" si="0"/>
        <v>0</v>
      </c>
      <c r="H11" s="70"/>
    </row>
    <row r="12" spans="1:8" ht="55.85" customHeight="1" x14ac:dyDescent="0.4">
      <c r="A12" s="23">
        <v>8</v>
      </c>
      <c r="B12" s="24" t="s">
        <v>7</v>
      </c>
      <c r="C12" s="25" t="s">
        <v>17</v>
      </c>
      <c r="D12" s="20">
        <v>0</v>
      </c>
      <c r="E12" s="26">
        <v>2800</v>
      </c>
      <c r="F12" s="27">
        <f t="shared" si="0"/>
        <v>0</v>
      </c>
    </row>
    <row r="13" spans="1:8" ht="181.2" customHeight="1" x14ac:dyDescent="0.4">
      <c r="A13" s="23">
        <v>9</v>
      </c>
      <c r="B13" s="24" t="s">
        <v>48</v>
      </c>
      <c r="C13" s="25" t="s">
        <v>50</v>
      </c>
      <c r="D13" s="20">
        <v>0</v>
      </c>
      <c r="E13" s="26">
        <v>1000</v>
      </c>
      <c r="F13" s="27">
        <f t="shared" si="0"/>
        <v>0</v>
      </c>
      <c r="H13" s="70"/>
    </row>
    <row r="14" spans="1:8" ht="189" customHeight="1" x14ac:dyDescent="0.4">
      <c r="A14" s="23">
        <v>10</v>
      </c>
      <c r="B14" s="24" t="s">
        <v>48</v>
      </c>
      <c r="C14" s="25" t="s">
        <v>49</v>
      </c>
      <c r="D14" s="20">
        <v>0</v>
      </c>
      <c r="E14" s="26">
        <v>1000</v>
      </c>
      <c r="F14" s="27">
        <f t="shared" si="0"/>
        <v>0</v>
      </c>
    </row>
    <row r="15" spans="1:8" ht="58.2" customHeight="1" x14ac:dyDescent="0.4">
      <c r="A15" s="23">
        <v>11</v>
      </c>
      <c r="B15" s="24" t="s">
        <v>7</v>
      </c>
      <c r="C15" s="25" t="s">
        <v>18</v>
      </c>
      <c r="D15" s="20">
        <v>0</v>
      </c>
      <c r="E15" s="26">
        <v>100</v>
      </c>
      <c r="F15" s="27">
        <f t="shared" si="0"/>
        <v>0</v>
      </c>
    </row>
    <row r="16" spans="1:8" ht="40.200000000000003" customHeight="1" x14ac:dyDescent="0.4">
      <c r="A16" s="23">
        <v>12</v>
      </c>
      <c r="B16" s="24" t="s">
        <v>7</v>
      </c>
      <c r="C16" s="25" t="s">
        <v>19</v>
      </c>
      <c r="D16" s="20">
        <v>0</v>
      </c>
      <c r="E16" s="26">
        <v>1200</v>
      </c>
      <c r="F16" s="27">
        <f t="shared" si="0"/>
        <v>0</v>
      </c>
    </row>
    <row r="17" spans="1:6" ht="39" customHeight="1" x14ac:dyDescent="0.4">
      <c r="A17" s="23">
        <v>13</v>
      </c>
      <c r="B17" s="24" t="s">
        <v>7</v>
      </c>
      <c r="C17" s="25" t="s">
        <v>20</v>
      </c>
      <c r="D17" s="20">
        <v>0</v>
      </c>
      <c r="E17" s="26">
        <v>600</v>
      </c>
      <c r="F17" s="27">
        <f t="shared" si="0"/>
        <v>0</v>
      </c>
    </row>
    <row r="18" spans="1:6" ht="51.45" x14ac:dyDescent="0.4">
      <c r="A18" s="23">
        <v>14</v>
      </c>
      <c r="B18" s="24" t="s">
        <v>7</v>
      </c>
      <c r="C18" s="25" t="s">
        <v>21</v>
      </c>
      <c r="D18" s="20">
        <v>0</v>
      </c>
      <c r="E18" s="26">
        <v>1800</v>
      </c>
      <c r="F18" s="27">
        <f t="shared" si="0"/>
        <v>0</v>
      </c>
    </row>
    <row r="19" spans="1:6" ht="41.15" x14ac:dyDescent="0.4">
      <c r="A19" s="23">
        <v>15</v>
      </c>
      <c r="B19" s="24" t="s">
        <v>7</v>
      </c>
      <c r="C19" s="25" t="s">
        <v>22</v>
      </c>
      <c r="D19" s="20">
        <v>0</v>
      </c>
      <c r="E19" s="26">
        <v>2000</v>
      </c>
      <c r="F19" s="27">
        <f t="shared" si="0"/>
        <v>0</v>
      </c>
    </row>
    <row r="20" spans="1:6" ht="41.15" x14ac:dyDescent="0.4">
      <c r="A20" s="23">
        <v>16</v>
      </c>
      <c r="B20" s="24" t="s">
        <v>7</v>
      </c>
      <c r="C20" s="25" t="s">
        <v>23</v>
      </c>
      <c r="D20" s="20">
        <v>0</v>
      </c>
      <c r="E20" s="26">
        <v>1000</v>
      </c>
      <c r="F20" s="27">
        <f t="shared" si="0"/>
        <v>0</v>
      </c>
    </row>
    <row r="21" spans="1:6" ht="40.85" customHeight="1" x14ac:dyDescent="0.4">
      <c r="A21" s="23">
        <v>17</v>
      </c>
      <c r="B21" s="24" t="s">
        <v>7</v>
      </c>
      <c r="C21" s="25" t="s">
        <v>24</v>
      </c>
      <c r="D21" s="20">
        <v>0</v>
      </c>
      <c r="E21" s="26">
        <v>300</v>
      </c>
      <c r="F21" s="27">
        <f t="shared" si="0"/>
        <v>0</v>
      </c>
    </row>
    <row r="22" spans="1:6" ht="57.65" customHeight="1" x14ac:dyDescent="0.4">
      <c r="A22" s="23">
        <v>18</v>
      </c>
      <c r="B22" s="24" t="s">
        <v>7</v>
      </c>
      <c r="C22" s="25" t="s">
        <v>25</v>
      </c>
      <c r="D22" s="20">
        <v>0</v>
      </c>
      <c r="E22" s="26">
        <v>250</v>
      </c>
      <c r="F22" s="27">
        <f t="shared" si="0"/>
        <v>0</v>
      </c>
    </row>
    <row r="23" spans="1:6" ht="37.85" customHeight="1" x14ac:dyDescent="0.4">
      <c r="A23" s="23">
        <v>19</v>
      </c>
      <c r="B23" s="24" t="s">
        <v>9</v>
      </c>
      <c r="C23" s="25" t="s">
        <v>26</v>
      </c>
      <c r="D23" s="20">
        <v>0</v>
      </c>
      <c r="E23" s="26">
        <v>100</v>
      </c>
      <c r="F23" s="27">
        <f t="shared" si="0"/>
        <v>0</v>
      </c>
    </row>
    <row r="24" spans="1:6" ht="184.2" customHeight="1" x14ac:dyDescent="0.4">
      <c r="A24" s="23">
        <v>20</v>
      </c>
      <c r="B24" s="24" t="s">
        <v>14</v>
      </c>
      <c r="C24" s="25" t="s">
        <v>53</v>
      </c>
      <c r="D24" s="20">
        <v>0</v>
      </c>
      <c r="E24" s="26">
        <v>60</v>
      </c>
      <c r="F24" s="27">
        <f t="shared" si="0"/>
        <v>0</v>
      </c>
    </row>
    <row r="25" spans="1:6" ht="180.65" customHeight="1" x14ac:dyDescent="0.4">
      <c r="A25" s="23">
        <v>21</v>
      </c>
      <c r="B25" s="24" t="s">
        <v>14</v>
      </c>
      <c r="C25" s="25" t="s">
        <v>54</v>
      </c>
      <c r="D25" s="20">
        <v>0</v>
      </c>
      <c r="E25" s="26">
        <v>80</v>
      </c>
      <c r="F25" s="27">
        <f t="shared" si="0"/>
        <v>0</v>
      </c>
    </row>
    <row r="26" spans="1:6" ht="187.2" customHeight="1" x14ac:dyDescent="0.4">
      <c r="A26" s="23">
        <v>22</v>
      </c>
      <c r="B26" s="24" t="s">
        <v>14</v>
      </c>
      <c r="C26" s="25" t="s">
        <v>55</v>
      </c>
      <c r="D26" s="20">
        <v>0</v>
      </c>
      <c r="E26" s="26">
        <v>70</v>
      </c>
      <c r="F26" s="27">
        <f t="shared" si="0"/>
        <v>0</v>
      </c>
    </row>
    <row r="27" spans="1:6" ht="183" customHeight="1" x14ac:dyDescent="0.4">
      <c r="A27" s="23">
        <v>23</v>
      </c>
      <c r="B27" s="24" t="s">
        <v>14</v>
      </c>
      <c r="C27" s="25" t="s">
        <v>56</v>
      </c>
      <c r="D27" s="20">
        <v>0</v>
      </c>
      <c r="E27" s="26">
        <v>30</v>
      </c>
      <c r="F27" s="27">
        <f t="shared" si="0"/>
        <v>0</v>
      </c>
    </row>
    <row r="28" spans="1:6" ht="61.75" x14ac:dyDescent="0.4">
      <c r="A28" s="23">
        <v>24</v>
      </c>
      <c r="B28" s="24" t="s">
        <v>14</v>
      </c>
      <c r="C28" s="25" t="s">
        <v>27</v>
      </c>
      <c r="D28" s="20">
        <v>0</v>
      </c>
      <c r="E28" s="26">
        <v>75</v>
      </c>
      <c r="F28" s="27">
        <f t="shared" si="0"/>
        <v>0</v>
      </c>
    </row>
    <row r="29" spans="1:6" ht="61.75" x14ac:dyDescent="0.4">
      <c r="A29" s="23">
        <v>25</v>
      </c>
      <c r="B29" s="24" t="s">
        <v>14</v>
      </c>
      <c r="C29" s="25" t="s">
        <v>28</v>
      </c>
      <c r="D29" s="20">
        <v>0</v>
      </c>
      <c r="E29" s="26">
        <v>400</v>
      </c>
      <c r="F29" s="27">
        <f t="shared" si="0"/>
        <v>0</v>
      </c>
    </row>
    <row r="30" spans="1:6" ht="51.45" x14ac:dyDescent="0.4">
      <c r="A30" s="23">
        <v>26</v>
      </c>
      <c r="B30" s="24" t="s">
        <v>7</v>
      </c>
      <c r="C30" s="25" t="s">
        <v>29</v>
      </c>
      <c r="D30" s="20">
        <v>0</v>
      </c>
      <c r="E30" s="26">
        <v>200</v>
      </c>
      <c r="F30" s="27">
        <f t="shared" si="0"/>
        <v>0</v>
      </c>
    </row>
    <row r="31" spans="1:6" ht="30.9" x14ac:dyDescent="0.4">
      <c r="A31" s="23">
        <v>27</v>
      </c>
      <c r="B31" s="24" t="s">
        <v>9</v>
      </c>
      <c r="C31" s="25" t="s">
        <v>30</v>
      </c>
      <c r="D31" s="20">
        <v>0</v>
      </c>
      <c r="E31" s="26">
        <v>400</v>
      </c>
      <c r="F31" s="27">
        <f t="shared" si="0"/>
        <v>0</v>
      </c>
    </row>
    <row r="32" spans="1:6" ht="51.45" x14ac:dyDescent="0.4">
      <c r="A32" s="23">
        <v>28</v>
      </c>
      <c r="B32" s="24" t="s">
        <v>7</v>
      </c>
      <c r="C32" s="25" t="s">
        <v>46</v>
      </c>
      <c r="D32" s="61">
        <v>0</v>
      </c>
      <c r="E32" s="62">
        <v>95</v>
      </c>
      <c r="F32" s="61">
        <f t="shared" si="0"/>
        <v>0</v>
      </c>
    </row>
    <row r="33" spans="1:10" ht="30.9" x14ac:dyDescent="0.4">
      <c r="A33" s="23">
        <v>29</v>
      </c>
      <c r="B33" s="24" t="s">
        <v>7</v>
      </c>
      <c r="C33" s="25" t="s">
        <v>47</v>
      </c>
      <c r="D33" s="61">
        <v>0</v>
      </c>
      <c r="E33" s="62">
        <v>10</v>
      </c>
      <c r="F33" s="61">
        <f t="shared" si="0"/>
        <v>0</v>
      </c>
      <c r="H33" s="70"/>
      <c r="I33" s="70"/>
      <c r="J33" s="70"/>
    </row>
    <row r="34" spans="1:10" ht="9" customHeight="1" x14ac:dyDescent="0.4">
      <c r="A34" s="64"/>
      <c r="B34" s="65"/>
      <c r="C34" s="66"/>
      <c r="D34" s="61"/>
      <c r="E34" s="62"/>
      <c r="F34" s="61"/>
    </row>
    <row r="35" spans="1:10" x14ac:dyDescent="0.4">
      <c r="A35" s="28"/>
      <c r="B35" s="29"/>
      <c r="C35" s="30" t="s">
        <v>31</v>
      </c>
      <c r="D35" s="32"/>
      <c r="E35" s="32"/>
      <c r="F35" s="33">
        <f>SUM(F5:F33)</f>
        <v>0</v>
      </c>
    </row>
    <row r="36" spans="1:10" x14ac:dyDescent="0.4">
      <c r="A36" s="34"/>
      <c r="B36" s="35"/>
      <c r="C36" s="36"/>
      <c r="D36" s="37"/>
      <c r="E36" s="38"/>
      <c r="F36" s="39"/>
    </row>
    <row r="37" spans="1:10" ht="15" thickBot="1" x14ac:dyDescent="0.45">
      <c r="A37" s="40"/>
      <c r="B37" s="40"/>
      <c r="C37" s="41" t="s">
        <v>32</v>
      </c>
      <c r="D37" s="42"/>
      <c r="E37" s="43"/>
      <c r="F37" s="44"/>
    </row>
    <row r="38" spans="1:10" ht="15" thickBot="1" x14ac:dyDescent="0.45">
      <c r="A38" s="12" t="s">
        <v>1</v>
      </c>
      <c r="B38" s="13" t="s">
        <v>2</v>
      </c>
      <c r="C38" s="14" t="s">
        <v>3</v>
      </c>
      <c r="D38" s="15" t="s">
        <v>4</v>
      </c>
      <c r="E38" s="16" t="s">
        <v>5</v>
      </c>
      <c r="F38" s="15" t="s">
        <v>6</v>
      </c>
    </row>
    <row r="39" spans="1:10" ht="82.3" x14ac:dyDescent="0.4">
      <c r="A39" s="17">
        <v>1</v>
      </c>
      <c r="B39" s="18" t="s">
        <v>7</v>
      </c>
      <c r="C39" s="19" t="s">
        <v>52</v>
      </c>
      <c r="D39" s="45">
        <v>0</v>
      </c>
      <c r="E39" s="21">
        <v>10000</v>
      </c>
      <c r="F39" s="46">
        <f>D39*E39</f>
        <v>0</v>
      </c>
    </row>
    <row r="40" spans="1:10" ht="92.6" x14ac:dyDescent="0.4">
      <c r="A40" s="23">
        <v>2</v>
      </c>
      <c r="B40" s="24" t="s">
        <v>7</v>
      </c>
      <c r="C40" s="67" t="s">
        <v>51</v>
      </c>
      <c r="D40" s="20">
        <v>0</v>
      </c>
      <c r="E40" s="26">
        <f>33025.999*2</f>
        <v>66051.998000000007</v>
      </c>
      <c r="F40" s="27">
        <f>D40*E40</f>
        <v>0</v>
      </c>
    </row>
    <row r="41" spans="1:10" x14ac:dyDescent="0.4">
      <c r="A41" s="23">
        <v>3</v>
      </c>
      <c r="B41" s="24" t="s">
        <v>14</v>
      </c>
      <c r="C41" s="67" t="s">
        <v>34</v>
      </c>
      <c r="D41" s="20">
        <v>0</v>
      </c>
      <c r="E41" s="26">
        <v>500</v>
      </c>
      <c r="F41" s="27">
        <f t="shared" ref="F41:F44" si="1">D41*E41</f>
        <v>0</v>
      </c>
    </row>
    <row r="42" spans="1:10" ht="20.6" x14ac:dyDescent="0.4">
      <c r="A42" s="23">
        <v>4</v>
      </c>
      <c r="B42" s="24" t="s">
        <v>14</v>
      </c>
      <c r="C42" s="67" t="s">
        <v>35</v>
      </c>
      <c r="D42" s="20">
        <v>0</v>
      </c>
      <c r="E42" s="26">
        <v>500</v>
      </c>
      <c r="F42" s="27">
        <f t="shared" si="1"/>
        <v>0</v>
      </c>
    </row>
    <row r="43" spans="1:10" x14ac:dyDescent="0.4">
      <c r="A43" s="23">
        <v>5</v>
      </c>
      <c r="B43" s="24" t="s">
        <v>14</v>
      </c>
      <c r="C43" s="67" t="s">
        <v>36</v>
      </c>
      <c r="D43" s="20">
        <v>0</v>
      </c>
      <c r="E43" s="26">
        <v>250</v>
      </c>
      <c r="F43" s="27">
        <f t="shared" si="1"/>
        <v>0</v>
      </c>
    </row>
    <row r="44" spans="1:10" ht="20.6" x14ac:dyDescent="0.4">
      <c r="A44" s="23">
        <v>6</v>
      </c>
      <c r="B44" s="24" t="s">
        <v>14</v>
      </c>
      <c r="C44" s="67" t="s">
        <v>37</v>
      </c>
      <c r="D44" s="20">
        <v>0</v>
      </c>
      <c r="E44" s="26">
        <v>100</v>
      </c>
      <c r="F44" s="27">
        <f t="shared" si="1"/>
        <v>0</v>
      </c>
      <c r="H44" s="70"/>
      <c r="I44" s="70"/>
    </row>
    <row r="45" spans="1:10" ht="7.85" customHeight="1" x14ac:dyDescent="0.4">
      <c r="A45" s="64"/>
      <c r="B45" s="65"/>
      <c r="C45" s="68"/>
      <c r="D45" s="61"/>
      <c r="E45" s="62"/>
      <c r="F45" s="61"/>
    </row>
    <row r="46" spans="1:10" x14ac:dyDescent="0.4">
      <c r="A46" s="28"/>
      <c r="B46" s="29"/>
      <c r="C46" s="30" t="s">
        <v>38</v>
      </c>
      <c r="D46" s="31"/>
      <c r="E46" s="32"/>
      <c r="F46" s="33">
        <f>SUM(F39:F44)</f>
        <v>0</v>
      </c>
    </row>
    <row r="47" spans="1:10" s="51" customFormat="1" x14ac:dyDescent="0.4">
      <c r="A47" s="47"/>
      <c r="B47" s="48"/>
      <c r="C47" s="49"/>
      <c r="D47" s="37"/>
      <c r="E47" s="50"/>
      <c r="F47" s="37"/>
    </row>
    <row r="48" spans="1:10" ht="15" thickBot="1" x14ac:dyDescent="0.45">
      <c r="A48" s="40"/>
      <c r="B48" s="40"/>
      <c r="C48" s="41" t="s">
        <v>39</v>
      </c>
      <c r="D48" s="42"/>
      <c r="E48" s="43"/>
      <c r="F48" s="44"/>
    </row>
    <row r="49" spans="1:8" ht="15" thickBot="1" x14ac:dyDescent="0.45">
      <c r="A49" s="12" t="s">
        <v>1</v>
      </c>
      <c r="B49" s="13" t="s">
        <v>2</v>
      </c>
      <c r="C49" s="14" t="s">
        <v>3</v>
      </c>
      <c r="D49" s="15" t="s">
        <v>4</v>
      </c>
      <c r="E49" s="16" t="s">
        <v>5</v>
      </c>
      <c r="F49" s="15"/>
    </row>
    <row r="50" spans="1:8" x14ac:dyDescent="0.4">
      <c r="A50" s="23">
        <v>1</v>
      </c>
      <c r="B50" s="24" t="s">
        <v>40</v>
      </c>
      <c r="C50" s="63" t="s">
        <v>41</v>
      </c>
      <c r="D50" s="20">
        <v>0</v>
      </c>
      <c r="E50" s="26">
        <v>90</v>
      </c>
      <c r="F50" s="27">
        <f>D50*E50</f>
        <v>0</v>
      </c>
    </row>
    <row r="51" spans="1:8" x14ac:dyDescent="0.4">
      <c r="A51" s="23">
        <v>2</v>
      </c>
      <c r="B51" s="24" t="s">
        <v>40</v>
      </c>
      <c r="C51" s="63" t="s">
        <v>57</v>
      </c>
      <c r="D51" s="20">
        <v>0</v>
      </c>
      <c r="E51" s="26">
        <v>60</v>
      </c>
      <c r="F51" s="27">
        <f t="shared" ref="F51:F53" si="2">D51*E51</f>
        <v>0</v>
      </c>
    </row>
    <row r="52" spans="1:8" x14ac:dyDescent="0.4">
      <c r="A52" s="23">
        <v>3</v>
      </c>
      <c r="B52" s="24" t="s">
        <v>40</v>
      </c>
      <c r="C52" s="63" t="s">
        <v>42</v>
      </c>
      <c r="D52" s="20">
        <v>0</v>
      </c>
      <c r="E52" s="26">
        <v>50</v>
      </c>
      <c r="F52" s="27">
        <f t="shared" si="2"/>
        <v>0</v>
      </c>
    </row>
    <row r="53" spans="1:8" ht="24" customHeight="1" x14ac:dyDescent="0.4">
      <c r="A53" s="23">
        <v>4</v>
      </c>
      <c r="B53" s="24" t="s">
        <v>33</v>
      </c>
      <c r="C53" s="63" t="s">
        <v>43</v>
      </c>
      <c r="D53" s="20">
        <v>0</v>
      </c>
      <c r="E53" s="26">
        <v>50</v>
      </c>
      <c r="F53" s="27">
        <f t="shared" si="2"/>
        <v>0</v>
      </c>
    </row>
    <row r="54" spans="1:8" ht="8.4" customHeight="1" x14ac:dyDescent="0.4">
      <c r="A54" s="64"/>
      <c r="B54" s="65"/>
      <c r="C54" s="69"/>
      <c r="D54" s="61"/>
      <c r="E54" s="62"/>
      <c r="F54" s="61"/>
    </row>
    <row r="55" spans="1:8" x14ac:dyDescent="0.4">
      <c r="A55" s="28"/>
      <c r="B55" s="29"/>
      <c r="C55" s="30" t="s">
        <v>44</v>
      </c>
      <c r="D55" s="31" t="e">
        <f t="shared" ref="D55" si="3">AVERAGE(#REF!,#REF!,#REF!,#REF!,B55)</f>
        <v>#REF!</v>
      </c>
      <c r="E55" s="32"/>
      <c r="F55" s="33">
        <f>SUM(F50:F53)</f>
        <v>0</v>
      </c>
    </row>
    <row r="56" spans="1:8" x14ac:dyDescent="0.4">
      <c r="A56" s="52"/>
      <c r="B56" s="53"/>
      <c r="C56" s="54"/>
      <c r="D56" s="55"/>
      <c r="E56" s="56"/>
      <c r="F56" s="55"/>
    </row>
    <row r="57" spans="1:8" x14ac:dyDescent="0.4">
      <c r="A57" s="57" t="s">
        <v>45</v>
      </c>
      <c r="B57" s="57"/>
      <c r="C57" s="57"/>
      <c r="D57" s="31"/>
      <c r="E57" s="28"/>
      <c r="F57" s="33">
        <f>F35+F46+F55</f>
        <v>0</v>
      </c>
      <c r="H57" s="71"/>
    </row>
    <row r="58" spans="1:8" s="51" customFormat="1" x14ac:dyDescent="0.4">
      <c r="A58" s="6"/>
      <c r="B58" s="58"/>
      <c r="C58" s="1"/>
      <c r="D58" s="5"/>
      <c r="E58" s="59"/>
      <c r="F58" s="60"/>
    </row>
  </sheetData>
  <mergeCells count="1">
    <mergeCell ref="A1:F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ecf1f3c-7095-4170-956c-9bb078c8fd0e" xsi:nil="true"/>
    <lcf76f155ced4ddcb4097134ff3c332f xmlns="74d71438-6911-4910-9942-66aea097cd6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180A0D55CE2DB4EBD872BDD0B733C47" ma:contentTypeVersion="18" ma:contentTypeDescription="Crear nuevo documento." ma:contentTypeScope="" ma:versionID="773f3f2c13b84ffc13629176e1d2613b">
  <xsd:schema xmlns:xsd="http://www.w3.org/2001/XMLSchema" xmlns:xs="http://www.w3.org/2001/XMLSchema" xmlns:p="http://schemas.microsoft.com/office/2006/metadata/properties" xmlns:ns2="74d71438-6911-4910-9942-66aea097cd67" xmlns:ns3="3ecf1f3c-7095-4170-956c-9bb078c8fd0e" targetNamespace="http://schemas.microsoft.com/office/2006/metadata/properties" ma:root="true" ma:fieldsID="874365ef55ef6f36f1b0a68a91ef7203" ns2:_="" ns3:_="">
    <xsd:import namespace="74d71438-6911-4910-9942-66aea097cd67"/>
    <xsd:import namespace="3ecf1f3c-7095-4170-956c-9bb078c8fd0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CR" minOccurs="0"/>
                <xsd:element ref="ns2:MediaLengthInSeconds"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d71438-6911-4910-9942-66aea097cd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bd75205c-aeec-4ffd-b8da-7772a674f89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cf1f3c-7095-4170-956c-9bb078c8fd0e"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69e2c3b3-7236-4822-824f-366ac4e83cec}" ma:internalName="TaxCatchAll" ma:showField="CatchAllData" ma:web="3ecf1f3c-7095-4170-956c-9bb078c8fd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357CE3-84AF-4239-BB8B-9AE2056437D8}">
  <ds:schemaRefs>
    <ds:schemaRef ds:uri="http://schemas.microsoft.com/office/2006/metadata/properties"/>
    <ds:schemaRef ds:uri="http://schemas.microsoft.com/office/infopath/2007/PartnerControls"/>
    <ds:schemaRef ds:uri="3ecf1f3c-7095-4170-956c-9bb078c8fd0e"/>
    <ds:schemaRef ds:uri="74d71438-6911-4910-9942-66aea097cd67"/>
  </ds:schemaRefs>
</ds:datastoreItem>
</file>

<file path=customXml/itemProps2.xml><?xml version="1.0" encoding="utf-8"?>
<ds:datastoreItem xmlns:ds="http://schemas.openxmlformats.org/officeDocument/2006/customXml" ds:itemID="{34894EAB-9ED4-4F94-AF0B-941E1126CF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d71438-6911-4910-9942-66aea097cd67"/>
    <ds:schemaRef ds:uri="3ecf1f3c-7095-4170-956c-9bb078c8fd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B5AD8E-A828-4CC0-9D13-B9ECDCBCD92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1</vt:i4>
      </vt:variant>
    </vt:vector>
  </HeadingPairs>
  <TitlesOfParts>
    <vt:vector size="1" baseType="lpstr">
      <vt:lpstr>2521012 Mediciones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2023-06-20T14:07:56Z</dcterms:created>
  <dcterms:modified xsi:type="dcterms:W3CDTF">2025-07-17T11:05:19Z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0x0101001180A0D55CE2DB4EBD872BDD0B733C47</vt:lpwstr>
  </property>
</Properties>
</file>