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https://zalport.sharepoint.com/sites/CONTRACTACI/Documentos compartidos/2.EXPEDIENTES/Expedientes 2026/2620000/2621000/2621014 Marco Albañilería/PLIEGOS/"/>
    </mc:Choice>
  </mc:AlternateContent>
  <xr:revisionPtr revIDLastSave="9" documentId="11_AAEDFC442E37531AA295FA18F0B4858BC1BEB4A1" xr6:coauthVersionLast="47" xr6:coauthVersionMax="47" xr10:uidLastSave="{49FDC6AD-D3B9-46DB-8459-87ED5E2D6CD4}"/>
  <bookViews>
    <workbookView xWindow="-108" yWindow="-108" windowWidth="23256" windowHeight="13896" xr2:uid="{00000000-000D-0000-FFFF-FFFF00000000}"/>
  </bookViews>
  <sheets>
    <sheet name="Mediciones a ofertar" sheetId="1" r:id="rId1"/>
  </sheets>
  <definedNames>
    <definedName name="_xlnm.Print_Area" localSheetId="0">'Mediciones a ofertar'!$A$1:$G$399</definedName>
    <definedName name="_xlnm.Print_Titles" localSheetId="0">'Mediciones a ofertar'!$1:$2</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76" i="1" l="1"/>
  <c r="G377" i="1" s="1"/>
  <c r="G398" i="1" s="1"/>
  <c r="G369" i="1"/>
  <c r="G368" i="1"/>
  <c r="G367" i="1"/>
  <c r="G366" i="1"/>
  <c r="G365" i="1"/>
  <c r="G364" i="1"/>
  <c r="G363" i="1"/>
  <c r="G362" i="1"/>
  <c r="G361" i="1"/>
  <c r="G360" i="1"/>
  <c r="G359" i="1"/>
  <c r="G358" i="1"/>
  <c r="G357" i="1"/>
  <c r="G356" i="1"/>
  <c r="G355" i="1"/>
  <c r="G354" i="1"/>
  <c r="G353" i="1"/>
  <c r="G352" i="1"/>
  <c r="G351" i="1"/>
  <c r="G350" i="1"/>
  <c r="G370" i="1" s="1"/>
  <c r="G349" i="1"/>
  <c r="G348" i="1"/>
  <c r="G347" i="1"/>
  <c r="G346" i="1"/>
  <c r="G345" i="1"/>
  <c r="G344" i="1"/>
  <c r="G340" i="1"/>
  <c r="G339" i="1"/>
  <c r="G338" i="1"/>
  <c r="G337" i="1"/>
  <c r="G336" i="1"/>
  <c r="G335" i="1"/>
  <c r="G334" i="1"/>
  <c r="G333" i="1"/>
  <c r="G332" i="1"/>
  <c r="G331" i="1"/>
  <c r="G330" i="1"/>
  <c r="G329" i="1"/>
  <c r="G328" i="1"/>
  <c r="G327" i="1"/>
  <c r="G326" i="1"/>
  <c r="G325" i="1"/>
  <c r="G324" i="1"/>
  <c r="G323" i="1"/>
  <c r="G322" i="1"/>
  <c r="G321" i="1"/>
  <c r="G320" i="1"/>
  <c r="G341" i="1" s="1"/>
  <c r="G316" i="1"/>
  <c r="G315" i="1"/>
  <c r="G317" i="1" s="1"/>
  <c r="G371" i="1" s="1"/>
  <c r="G397" i="1" s="1"/>
  <c r="G314" i="1"/>
  <c r="G307" i="1"/>
  <c r="G306" i="1"/>
  <c r="G305" i="1"/>
  <c r="G304" i="1"/>
  <c r="G303" i="1"/>
  <c r="G302" i="1"/>
  <c r="G301" i="1"/>
  <c r="G308" i="1" s="1"/>
  <c r="G396" i="1" s="1"/>
  <c r="G300" i="1"/>
  <c r="G299" i="1"/>
  <c r="G293" i="1"/>
  <c r="G292" i="1"/>
  <c r="G291" i="1"/>
  <c r="G290" i="1"/>
  <c r="G289" i="1"/>
  <c r="G288" i="1"/>
  <c r="G287" i="1"/>
  <c r="G286" i="1"/>
  <c r="G285" i="1"/>
  <c r="G284" i="1"/>
  <c r="G283" i="1"/>
  <c r="G282" i="1"/>
  <c r="G281" i="1"/>
  <c r="G280" i="1"/>
  <c r="G279" i="1"/>
  <c r="G278" i="1"/>
  <c r="G277" i="1"/>
  <c r="G276" i="1"/>
  <c r="G275" i="1"/>
  <c r="G274" i="1"/>
  <c r="G273" i="1"/>
  <c r="G272" i="1"/>
  <c r="G271" i="1"/>
  <c r="G270" i="1"/>
  <c r="G269" i="1"/>
  <c r="G268" i="1"/>
  <c r="G267" i="1"/>
  <c r="G266" i="1"/>
  <c r="G265" i="1"/>
  <c r="G264" i="1"/>
  <c r="G263" i="1"/>
  <c r="G262" i="1"/>
  <c r="G261" i="1"/>
  <c r="G294" i="1" s="1"/>
  <c r="G395" i="1" s="1"/>
  <c r="G255" i="1"/>
  <c r="G254" i="1"/>
  <c r="G256" i="1" s="1"/>
  <c r="G394" i="1" s="1"/>
  <c r="G253" i="1"/>
  <c r="G252" i="1"/>
  <c r="G251" i="1"/>
  <c r="G250" i="1"/>
  <c r="G249" i="1"/>
  <c r="G243" i="1"/>
  <c r="G242" i="1"/>
  <c r="G241" i="1"/>
  <c r="G240" i="1"/>
  <c r="G239" i="1"/>
  <c r="G238" i="1"/>
  <c r="G237" i="1"/>
  <c r="G236" i="1"/>
  <c r="G235" i="1"/>
  <c r="G234" i="1"/>
  <c r="G233" i="1"/>
  <c r="G232" i="1"/>
  <c r="G231" i="1"/>
  <c r="G230" i="1"/>
  <c r="G244" i="1" s="1"/>
  <c r="G393" i="1" s="1"/>
  <c r="G225" i="1"/>
  <c r="G392" i="1" s="1"/>
  <c r="G224" i="1"/>
  <c r="G223" i="1"/>
  <c r="G222" i="1"/>
  <c r="G221" i="1"/>
  <c r="G220" i="1"/>
  <c r="G219" i="1"/>
  <c r="G213" i="1"/>
  <c r="G212" i="1"/>
  <c r="G211" i="1"/>
  <c r="G210" i="1"/>
  <c r="G209" i="1"/>
  <c r="G208" i="1"/>
  <c r="G207" i="1"/>
  <c r="G214" i="1" s="1"/>
  <c r="G391" i="1" s="1"/>
  <c r="G201" i="1"/>
  <c r="G200" i="1"/>
  <c r="G199" i="1"/>
  <c r="G198" i="1"/>
  <c r="G202" i="1" s="1"/>
  <c r="G390" i="1" s="1"/>
  <c r="G197" i="1"/>
  <c r="G196" i="1"/>
  <c r="G195" i="1"/>
  <c r="G194" i="1"/>
  <c r="G193" i="1"/>
  <c r="G187" i="1"/>
  <c r="G186" i="1"/>
  <c r="G185" i="1"/>
  <c r="G184" i="1"/>
  <c r="G183" i="1"/>
  <c r="G182" i="1"/>
  <c r="G181" i="1"/>
  <c r="G180" i="1"/>
  <c r="G179" i="1"/>
  <c r="G178" i="1"/>
  <c r="G177" i="1"/>
  <c r="G176" i="1"/>
  <c r="G175" i="1"/>
  <c r="G174" i="1"/>
  <c r="G173" i="1"/>
  <c r="G172" i="1"/>
  <c r="G171" i="1"/>
  <c r="G170" i="1"/>
  <c r="G169" i="1"/>
  <c r="G168" i="1"/>
  <c r="G167" i="1"/>
  <c r="G166" i="1"/>
  <c r="G165" i="1"/>
  <c r="G164" i="1"/>
  <c r="G163" i="1"/>
  <c r="G188" i="1" s="1"/>
  <c r="G389" i="1" s="1"/>
  <c r="G157" i="1"/>
  <c r="G156" i="1"/>
  <c r="G155" i="1"/>
  <c r="G154" i="1"/>
  <c r="G153" i="1"/>
  <c r="G152" i="1"/>
  <c r="G151" i="1"/>
  <c r="G150" i="1"/>
  <c r="G149" i="1"/>
  <c r="G148" i="1"/>
  <c r="G147" i="1"/>
  <c r="G146" i="1"/>
  <c r="G145" i="1"/>
  <c r="G144" i="1"/>
  <c r="G143" i="1"/>
  <c r="G142" i="1"/>
  <c r="G141" i="1"/>
  <c r="G140" i="1"/>
  <c r="G139" i="1"/>
  <c r="G138" i="1"/>
  <c r="G137" i="1"/>
  <c r="G136" i="1"/>
  <c r="G135" i="1"/>
  <c r="G134" i="1"/>
  <c r="G133" i="1"/>
  <c r="G132" i="1"/>
  <c r="G131" i="1"/>
  <c r="G130" i="1"/>
  <c r="G158" i="1" s="1"/>
  <c r="G388" i="1" s="1"/>
  <c r="G129" i="1"/>
  <c r="G128" i="1"/>
  <c r="G122" i="1"/>
  <c r="G121" i="1"/>
  <c r="G120" i="1"/>
  <c r="G119" i="1"/>
  <c r="G118" i="1"/>
  <c r="G117" i="1"/>
  <c r="G116" i="1"/>
  <c r="G115" i="1"/>
  <c r="G114" i="1"/>
  <c r="G123" i="1" s="1"/>
  <c r="G387" i="1" s="1"/>
  <c r="G108" i="1"/>
  <c r="G107" i="1"/>
  <c r="G106" i="1"/>
  <c r="G105" i="1"/>
  <c r="G104" i="1"/>
  <c r="G103" i="1"/>
  <c r="G102" i="1"/>
  <c r="G101" i="1"/>
  <c r="G109" i="1" s="1"/>
  <c r="G386" i="1" s="1"/>
  <c r="G100" i="1"/>
  <c r="G99" i="1"/>
  <c r="G98" i="1"/>
  <c r="G97" i="1"/>
  <c r="G96" i="1"/>
  <c r="G90" i="1"/>
  <c r="G89" i="1"/>
  <c r="G88" i="1"/>
  <c r="G87" i="1"/>
  <c r="G86" i="1"/>
  <c r="G85" i="1"/>
  <c r="G84" i="1"/>
  <c r="G83" i="1"/>
  <c r="G82" i="1"/>
  <c r="G81" i="1"/>
  <c r="G91" i="1" s="1"/>
  <c r="G385" i="1" s="1"/>
  <c r="G75" i="1"/>
  <c r="G74" i="1"/>
  <c r="G76" i="1" s="1"/>
  <c r="G384" i="1" s="1"/>
  <c r="G73" i="1"/>
  <c r="G72" i="1"/>
  <c r="G71" i="1"/>
  <c r="G70" i="1"/>
  <c r="G69" i="1"/>
  <c r="G68" i="1"/>
  <c r="G67" i="1"/>
  <c r="G61" i="1"/>
  <c r="G60" i="1"/>
  <c r="G59"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62" i="1" s="1"/>
  <c r="G383" i="1" s="1"/>
  <c r="G28" i="1"/>
  <c r="G27" i="1"/>
  <c r="G21" i="1"/>
  <c r="G20" i="1"/>
  <c r="G19" i="1"/>
  <c r="G18" i="1"/>
  <c r="G17" i="1"/>
  <c r="G16" i="1"/>
  <c r="G15" i="1"/>
  <c r="G14" i="1"/>
  <c r="G13" i="1"/>
  <c r="G22" i="1" s="1"/>
  <c r="G382" i="1" s="1"/>
  <c r="G399" i="1" l="1"/>
</calcChain>
</file>

<file path=xl/sharedStrings.xml><?xml version="1.0" encoding="utf-8"?>
<sst xmlns="http://schemas.openxmlformats.org/spreadsheetml/2006/main" count="1360" uniqueCount="957">
  <si>
    <t>CONTRATO MARCO PARA LAS REPARACIONES CORRIENTES DE ALBAÑILERÍA Y OBRA CIVIL EN LOS EQUIPAMIENTOS DE LA ZAL PORT</t>
  </si>
  <si>
    <t>Exp. 2621014 — ESTADO DE MEDICIONES A OFERTAR (importes en euros, IVA excluido)</t>
  </si>
  <si>
    <t>CRITERIO DE PRECIOS — LA MANO DE OBRA ESTÁ INCLUIDA EN LOS PRECIOS UNITARIOS</t>
  </si>
  <si>
    <t>1. Los precios de los capítulos 01 a 15 son PRECIOS DE UNIDAD DE OBRA COMPLETA Y TERMINADA. Cada precio incluye, sin excepción, TODA LA MANO DE OBRA necesaria (oficiales, ayudantes, peones y especialistas, con sus salarios según convenio, Seguridad Social, pluses, dietas, desplazamientos, horas de viaje y tiempos de espera), los materiales, la maquinaria, las herramientas y los medios auxiliares, el transporte, la señalización y protección de la zona, la limpieza, la carga y gestión de residuos salvo que la unidad indique lo contrario (en las demoliciones del capítulo 02, solo la carga: el transporte y el canon se abonan con las partidas 02.28 a 02.35), los costes indirectos, los gastos generales y el beneficio industrial.</t>
  </si>
  <si>
    <t>2. Por los trabajos que tengan precio en los capítulos 01 a 15, o que puedan componerse con ellos, NO SE ABONARÁ MANO DE OBRA, MAQUINARIA NI MATERIALES POR SEPARADO, aunque la descripción de la unidad no lo repita expresamente. La mano de obra se considera siempre incluida en el precio de la unidad.</t>
  </si>
  <si>
    <t>3. Los precios por horas y por materiales del capítulo 16 se aplican únicamente a trabajos por administración autorizados previamente y por escrito por CILSA en la orden de trabajo, en los supuestos tasados del Pliego de Prescripciones Técnicas, y nunca de forma acumulada con una unidad de los capítulos 01 a 15 para el mismo trabajo.</t>
  </si>
  <si>
    <t>4. El encargado del contrato se abona exclusivamente mediante el término fijo del capítulo 17 y no puede facturarse por horas en ningún capítulo. Al presentar oferta, el licitador acepta que los precios que oferta son precios completos con este contenido.</t>
  </si>
  <si>
    <t>CAPÍTULO 01</t>
  </si>
  <si>
    <t>INTERVENCIÓN MÍNIMA, EMERGENCIAS Y MEDIOS AUXILIARES</t>
  </si>
  <si>
    <t>Precios de unidad de obra completa: incluyen mano de obra, materiales, maquinaria, medios auxiliares, CI, GG y BI. No se abona mano de obra aparte.</t>
  </si>
  <si>
    <t>Nº</t>
  </si>
  <si>
    <t>CÓDIGO</t>
  </si>
  <si>
    <t>UD</t>
  </si>
  <si>
    <t>DESCRIPCIÓN</t>
  </si>
  <si>
    <t>PRECIO OFERTADO (€)
MO incluida</t>
  </si>
  <si>
    <t>MEDICIÓN</t>
  </si>
  <si>
    <t>IMPORTE (€)</t>
  </si>
  <si>
    <t>01.01</t>
  </si>
  <si>
    <t>PZAL-0101</t>
  </si>
  <si>
    <t>ud</t>
  </si>
  <si>
    <t>Partida de intervención mínima: desplazamiento y actuación de un equipo (oficial 1ª + peón) de hasta 2 h en el lugar, incl. herramienta, señalización y balizamiento, pequeño material consumible hasta 15 € y retirada de residuos hasta 0,25 m³. Solo cuando el trabajo no sea valorable por otra unidad del cuadro. Se abona una única intervención mínima por orden; no se abona junto con horas por administración para el mismo trabajo.</t>
  </si>
  <si>
    <t>01.02</t>
  </si>
  <si>
    <t>PZAL-0102</t>
  </si>
  <si>
    <t>h</t>
  </si>
  <si>
    <t>Hora adicional de equipo (oficial 1ª + peón) a continuación de una intervención mínima, incl. herramienta y pequeño material.</t>
  </si>
  <si>
    <t>01.03</t>
  </si>
  <si>
    <t>PZAL-0103</t>
  </si>
  <si>
    <t>Localización de avería o cata de inspección en pavimento hasta 1 m², con medios manuales o mecánicos ligeros, incl. señalización, protección provisional y reposición provisional con aglomerado en frío o zahorra; máximo 3 h de equipo. No se abona junto con otras unidades para el mismo volumen de demolición o excavación.</t>
  </si>
  <si>
    <t>01.04</t>
  </si>
  <si>
    <t>PZAL-0104</t>
  </si>
  <si>
    <t>Aseguramiento de emergencia fuera del horario ordinario: presencia de equipo, señalización, balizamiento y protección provisional de la zona afectada (hasta 25 m de vallado), con retirada posterior; incluye el desplazamiento. No incluye la reparación.</t>
  </si>
  <si>
    <t>01.05</t>
  </si>
  <si>
    <t>P127-EKJO</t>
  </si>
  <si>
    <t>m2</t>
  </si>
  <si>
    <t>Montaje y desmontaje de andamio tubular metálico fijo (plataformas ≥ 60 cm, red, amarres), transporte hasta 20 km incluido.</t>
  </si>
  <si>
    <t>01.06</t>
  </si>
  <si>
    <t>P121-EKJZ</t>
  </si>
  <si>
    <t>m2·día</t>
  </si>
  <si>
    <t>Amortización diaria de andamio tubular metálico fijo.</t>
  </si>
  <si>
    <t>01.07</t>
  </si>
  <si>
    <t>PZAL-0105</t>
  </si>
  <si>
    <t>Montaje, uso hasta 2 días y desmontaje de plataforma elevadora articulada de hasta 20 m, incl. transporte ida y vuelta y operador habilitado.</t>
  </si>
  <si>
    <t>01.08</t>
  </si>
  <si>
    <t>PZAL-0106</t>
  </si>
  <si>
    <t>m</t>
  </si>
  <si>
    <t>Vallado provisional de obra con valla móvil de 2 m de altura sobre pies de hormigón: transporte, montaje y desmontaje (se abona una sola vez por actuación, por metro lineal de vallado).</t>
  </si>
  <si>
    <t>01.09</t>
  </si>
  <si>
    <t>PZAL-0107</t>
  </si>
  <si>
    <t>m·día</t>
  </si>
  <si>
    <t>Uso de vallado provisional de obra con valla móvil de 2 m de altura, incluido el mantenimiento, la reposición de elementos y la señalización.</t>
  </si>
  <si>
    <t>TOTAL CAPÍTULO 01 — INTERVENCIÓN MÍNIMA, EMERGENCIAS Y MEDIOS AUXILIARES</t>
  </si>
  <si>
    <t>CAPÍTULO 02</t>
  </si>
  <si>
    <t>DEMOLICIONES, DESMONTAJES Y GESTIÓN DE RESIDUOS</t>
  </si>
  <si>
    <t>02.01</t>
  </si>
  <si>
    <t>P2146-DJ4B</t>
  </si>
  <si>
    <t>Demolición de pavimento de panot sobre base de hormigón hasta 15 cm, incluida la base, anchura hasta 2 m, con retroexcavadora con martillo y carga sobre camión.</t>
  </si>
  <si>
    <t>02.02</t>
  </si>
  <si>
    <t>P2146-L4S7</t>
  </si>
  <si>
    <t>Demolición de pavimento de panot sobre base de hormigón hasta 15 cm, anchura hasta 2 m, con compresor y carga sobre camión (zonas sin acceso de máquina).</t>
  </si>
  <si>
    <t>02.03</t>
  </si>
  <si>
    <t>P2148-49L5</t>
  </si>
  <si>
    <t>Demolición de bordillo incluida la base de hormigón, con compresor y carga manual y mecánica.</t>
  </si>
  <si>
    <t>02.04</t>
  </si>
  <si>
    <t>P2147-DJ5X</t>
  </si>
  <si>
    <t>Demolición de rigola de hormigón incluida la base, con retroexcavadora con martillo y carga.</t>
  </si>
  <si>
    <t>02.05</t>
  </si>
  <si>
    <t>P2146-DJ2Q</t>
  </si>
  <si>
    <t>Demolición de pavimento de mezcla bituminosa hasta 15 cm, con retroexcavadora con martillo y carga sobre camión.</t>
  </si>
  <si>
    <t>02.06</t>
  </si>
  <si>
    <t>P2146-DJ26</t>
  </si>
  <si>
    <t>Demolición de pavimento de hormigón hasta 20 cm, anchura hasta 0,6 m (zanjas), con compresor y carga.</t>
  </si>
  <si>
    <t>02.07</t>
  </si>
  <si>
    <t>P2146-DJ5J</t>
  </si>
  <si>
    <t>Demolición de pavimento o base de hormigón hasta 20 cm, anchura &gt; 2 m, con retroexcavadora con martillo y carga.</t>
  </si>
  <si>
    <t>02.08</t>
  </si>
  <si>
    <t>P214W-FEMQ</t>
  </si>
  <si>
    <t>Corte en pavimento de mezcla bituminosa de 15 cm de profundidad con cortadora de disco de diamante.</t>
  </si>
  <si>
    <t>02.09</t>
  </si>
  <si>
    <t>F219FFC0</t>
  </si>
  <si>
    <t>Corte en pavimento de hormigón de 15 cm de profundidad con cortadora de disco de diamante.</t>
  </si>
  <si>
    <t>02.10</t>
  </si>
  <si>
    <t>P214T-4RQF</t>
  </si>
  <si>
    <t>Demolición de tabique de ladrillo cerámico de 5 cm, con medios manuales y carga sobre contenedor.</t>
  </si>
  <si>
    <t>02.11</t>
  </si>
  <si>
    <t>P214T-4RQC</t>
  </si>
  <si>
    <t>Demolición de tabicón cerámico de 10 cm, con medios manuales y carga sobre contenedor.</t>
  </si>
  <si>
    <t>02.12</t>
  </si>
  <si>
    <t>PZAL-0201</t>
  </si>
  <si>
    <t>Demolición de tabique de placas de yeso laminado con su estructura, con medios manuales, clasificación y carga sobre contenedor.</t>
  </si>
  <si>
    <t>02.13</t>
  </si>
  <si>
    <t>P214O-4RO4</t>
  </si>
  <si>
    <t>m3</t>
  </si>
  <si>
    <t>Demolición de muro de obra de fábrica cerámica o de bloque, con medios manuales y carga.</t>
  </si>
  <si>
    <t>02.14</t>
  </si>
  <si>
    <t>P214I-AKZM</t>
  </si>
  <si>
    <t>Desmontaje de falso techo (registrable o continuo) y entramado de soporte, con medios manuales, incl. luminarias y difusores, y carga sobre contenedor.</t>
  </si>
  <si>
    <t>02.15</t>
  </si>
  <si>
    <t>P2143-4RR2</t>
  </si>
  <si>
    <t>Arranque de pavimento cerámico con medios manuales y carga sobre contenedor.</t>
  </si>
  <si>
    <t>02.16</t>
  </si>
  <si>
    <t>K2194721</t>
  </si>
  <si>
    <t>Arranque de pavimento de terrazo con medios manuales y carga sobre contenedor.</t>
  </si>
  <si>
    <t>02.17</t>
  </si>
  <si>
    <t>P2142-4RMM</t>
  </si>
  <si>
    <t>Arranque de alicatado en paramento vertical con medios manuales y carga.</t>
  </si>
  <si>
    <t>02.18</t>
  </si>
  <si>
    <t>P2142-4RMJ</t>
  </si>
  <si>
    <t>Picado de enfoscado de mortero de cemento con medios manuales y carga.</t>
  </si>
  <si>
    <t>02.19</t>
  </si>
  <si>
    <t>P2143-H8DH</t>
  </si>
  <si>
    <t>Arranque de rodapié con medios manuales, con selección del material reutilizable.</t>
  </si>
  <si>
    <t>02.20</t>
  </si>
  <si>
    <t>P2140-4RRN</t>
  </si>
  <si>
    <t>Arranque de hoja y marco de puerta interior con medios manuales y carga.</t>
  </si>
  <si>
    <t>02.21</t>
  </si>
  <si>
    <t>P21Q2-8GXU</t>
  </si>
  <si>
    <t>Retirada de pilona de fundición, demolición de dados de hormigón y carga sobre camión o contenedor.</t>
  </si>
  <si>
    <t>02.22</t>
  </si>
  <si>
    <t>P21Q2-8GXP</t>
  </si>
  <si>
    <t>Retirada de papelera anclada al suelo, demolición de dados y carga.</t>
  </si>
  <si>
    <t>02.23</t>
  </si>
  <si>
    <t>P21Q2-HBAK</t>
  </si>
  <si>
    <t>Desmontaje de mobiliario urbano con fijaciones mecánicas, carga y traslado a acopio o vertedero.</t>
  </si>
  <si>
    <t>02.24</t>
  </si>
  <si>
    <t>P21GS-4RV9</t>
  </si>
  <si>
    <t>Arranque de inodoro, anclajes, grifería, mecanismos y desagües, con desconexión y carga.</t>
  </si>
  <si>
    <t>02.25</t>
  </si>
  <si>
    <t>P21GS-4RVG</t>
  </si>
  <si>
    <t>Arranque de lavabo, soporte, grifería, sifón y desagües, con carga.</t>
  </si>
  <si>
    <t>02.26</t>
  </si>
  <si>
    <t>P21GS-4RVJ</t>
  </si>
  <si>
    <t>Arranque de plato de ducha, grifería, sifón y desagües, con carga.</t>
  </si>
  <si>
    <t>02.27</t>
  </si>
  <si>
    <t>PZAL-0202</t>
  </si>
  <si>
    <t>Retirada de elemento añadido por el inquilino (soporte, bancada, estantería, cartel, anclaje) hasta 100 kg, incl. relleno de taladros, repaso del paramento y carga.</t>
  </si>
  <si>
    <t>02.28</t>
  </si>
  <si>
    <t>P2R6-4I6D</t>
  </si>
  <si>
    <t>Carga manual y transporte de residuos inertes o no especiales a instalación autorizada de gestión de residuos, con contenedor de 5 m³ (canon aparte).</t>
  </si>
  <si>
    <t>02.29</t>
  </si>
  <si>
    <t>P2R5-DT1F</t>
  </si>
  <si>
    <t>Transporte de residuos a instalación autorizada con camión de 12 t, con tiempo de espera para carga a máquina, recorrido 10–15 km (canon aparte).</t>
  </si>
  <si>
    <t>02.30</t>
  </si>
  <si>
    <t>P2R3-HIHC</t>
  </si>
  <si>
    <t>Transporte de tierras a instalación autorizada o centro de valorización con camión de 12 t, recorrido 10–15 km.</t>
  </si>
  <si>
    <t>02.31</t>
  </si>
  <si>
    <t>F2RA73G1</t>
  </si>
  <si>
    <t>Deposición controlada en depósito autorizado, incluido el canon, de residuos mezclados inertes 1,0 t/m³ (LER 170107).</t>
  </si>
  <si>
    <t>02.32</t>
  </si>
  <si>
    <t>P2RA-EU7I</t>
  </si>
  <si>
    <t>Deposición controlada, incluido el canon, de residuos de hormigón inertes 1,45 t/m³ (LER 170101).</t>
  </si>
  <si>
    <t>02.33</t>
  </si>
  <si>
    <t>P2RB-HFVK</t>
  </si>
  <si>
    <t>Deposición de tierras no contaminadas 1,6 t/m³ en valorizador autorizado.</t>
  </si>
  <si>
    <t>02.34</t>
  </si>
  <si>
    <t>P2RA-EU6Q</t>
  </si>
  <si>
    <t>Disposición en centro de reciclaje de residuos mezclados no peligrosos 0,17 t/m³ (LER 170904).</t>
  </si>
  <si>
    <t>02.35</t>
  </si>
  <si>
    <t>P2R2-EU9P</t>
  </si>
  <si>
    <t>Clasificación a pie de obra de residuos en fracciones (RD 105/2008), con medios manuales.</t>
  </si>
  <si>
    <t>TOTAL CAPÍTULO 02 — DEMOLICIONES, DESMONTAJES Y GESTIÓN DE RESIDUOS</t>
  </si>
  <si>
    <t>CAPÍTULO 03</t>
  </si>
  <si>
    <t>MOVIMIENTO DE TIERRAS, ZANJAS Y BASES</t>
  </si>
  <si>
    <t>03.01</t>
  </si>
  <si>
    <t>F2225123</t>
  </si>
  <si>
    <t>Excavación de zanja hasta 1 m de anchura y 2 m de profundidad en terreno compacto, con retroexcavadora pequeña y carga mecánica sobre camión.</t>
  </si>
  <si>
    <t>03.02</t>
  </si>
  <si>
    <t>P221E-AWDV</t>
  </si>
  <si>
    <t>Excavación de zanja en presencia de servicios hasta 2 m de profundidad en terreno compacto, con retroexcavadora y tierras dejadas al borde.</t>
  </si>
  <si>
    <t>03.03</t>
  </si>
  <si>
    <t>PZAL-0301</t>
  </si>
  <si>
    <t>Excavación manual de zanja o pozo en presencia de servicios, en cualquier terreno, con tierras dejadas al borde o cargadas sobre contenedor.</t>
  </si>
  <si>
    <t>03.04</t>
  </si>
  <si>
    <t>F221C472</t>
  </si>
  <si>
    <t>Excavación para caja de pavimento en terreno compacto, con pala excavadora y carga directa sobre camión.</t>
  </si>
  <si>
    <t>03.05</t>
  </si>
  <si>
    <t>F2285B0F</t>
  </si>
  <si>
    <t>Relleno y compactación de zanja hasta 0,6 m de anchura con material seleccionado de la propia excavación, con pisón vibrante, al 95 % PM.</t>
  </si>
  <si>
    <t>03.06</t>
  </si>
  <si>
    <t>P2255-DPIZ</t>
  </si>
  <si>
    <t>Relleno y compactación de zanja hasta 0,6 m de anchura con arena (protección de servicios).</t>
  </si>
  <si>
    <t>03.07</t>
  </si>
  <si>
    <t>F921201J</t>
  </si>
  <si>
    <t>Subbase de zahorra artificial, extendida y compactada al 98 % PM.</t>
  </si>
  <si>
    <t>03.08</t>
  </si>
  <si>
    <t>P931-I0YS</t>
  </si>
  <si>
    <t>Base de hormigón HM-20/P/20/I vertido desde camión, extendido y vibrado manual, en entorno urbano con servicios (aceras ≤ 3 m).</t>
  </si>
  <si>
    <t>03.09</t>
  </si>
  <si>
    <t>F9715G11</t>
  </si>
  <si>
    <t>Base para rigola o bordillo con hormigón HM-20/P/20/I, vertido desde camión y vibrado manual.</t>
  </si>
  <si>
    <t>TOTAL CAPÍTULO 03 — MOVIMIENTO DE TIERRAS, ZANJAS Y BASES</t>
  </si>
  <si>
    <t>CAPÍTULO 04</t>
  </si>
  <si>
    <t>HORMIGONES, ARMADURAS Y ELEMENTOS DE PROTECCIÓN</t>
  </si>
  <si>
    <t>04.01</t>
  </si>
  <si>
    <t>F31585H1</t>
  </si>
  <si>
    <t>Hormigón para zanjas y pozos de cimentación HRA-25/B/20/IIa, vertido desde camión.</t>
  </si>
  <si>
    <t>04.02</t>
  </si>
  <si>
    <t>PZAL-0401</t>
  </si>
  <si>
    <t>Hormigón HM-20 puesto en obra en bases, rellenos, refuerzos y pequeñas cimentaciones, con vertido manual o mecánico, vibrado y curado.</t>
  </si>
  <si>
    <t>04.03</t>
  </si>
  <si>
    <t>P320-D6Y3</t>
  </si>
  <si>
    <t>kg</t>
  </si>
  <si>
    <t>Armadura AP500 S en barras corrugadas, elaborada y colocada.</t>
  </si>
  <si>
    <t>04.04</t>
  </si>
  <si>
    <t>P311-DQ6Q</t>
  </si>
  <si>
    <t>Encofrado con tablero de madera para zanjas, pozos y dados.</t>
  </si>
  <si>
    <t>04.05</t>
  </si>
  <si>
    <t>PZAL-0402</t>
  </si>
  <si>
    <t>Recolocación de dado de hormigón de protección golpeado (hasta 1 m³): retirada, saneo de la base, recolocación con medios mecánicos, relleno y nivelación con mortero de alta resistencia, reparación del pavimento adyacente hasta 0,5 m² y transporte de residuos.</t>
  </si>
  <si>
    <t>04.06</t>
  </si>
  <si>
    <t>PZAL-0403</t>
  </si>
  <si>
    <t>Dado de hormigón de protección nuevo HM-20 hasta 1 m³, encofrado a dos caras, armado con mallazo, acabado fratasado y pintado con bandas reflectantes, incl. transporte de residuos.</t>
  </si>
  <si>
    <t>04.07</t>
  </si>
  <si>
    <t>PZAL-0404</t>
  </si>
  <si>
    <t>Dado de cimentación para poste de señal, báculo o cámara (hasta 0,3 m³) con excavación manual, hormigonado y colocación o reposición del poste existente, incl. reposición de pavimento perimetral.</t>
  </si>
  <si>
    <t>04.08</t>
  </si>
  <si>
    <t>PZAL-0405</t>
  </si>
  <si>
    <t>Reparación o enderezado de protección metálica (IPN/HEB) golpeada sin sustitución, incl. demolición y reposición del dado y pavimento adyacente, soldadura y pintado.</t>
  </si>
  <si>
    <t>04.09</t>
  </si>
  <si>
    <t>PZAL-0406</t>
  </si>
  <si>
    <t>Sustitución o colocación de bolardo/pilona de acero HEB-140 de 1,3 m pintada, incl. dado de hormigón 40x40x50, retirada del dañado y transporte de residuos.</t>
  </si>
  <si>
    <t>04.10</t>
  </si>
  <si>
    <t>PZAL-0407</t>
  </si>
  <si>
    <t>Suministro y montaje de estructura de acero S355 (perfiles laminados) para protecciones, barandillas, escaleras o soportes, con imprimación y esmalte, incl. anclajes químicos, soldadura en obra y medios de elevación.</t>
  </si>
  <si>
    <t>TOTAL CAPÍTULO 04 — HORMIGONES, ARMADURAS Y ELEMENTOS DE PROTECCIÓN</t>
  </si>
  <si>
    <t>CAPÍTULO 05</t>
  </si>
  <si>
    <t>PAVIMENTOS DE ACERA: PANOT, BORDILLOS Y RIGOLAS</t>
  </si>
  <si>
    <t>05.01</t>
  </si>
  <si>
    <t>PZAL-0501</t>
  </si>
  <si>
    <t>Reparación de acera de panot hasta 1 m²: demolición de piezas y base, retirada, base de mortero/hormigón, colocación de panot 20x20 o 30x30 igual al existente, rejuntado, limpieza y transporte de residuos.</t>
  </si>
  <si>
    <t>05.02</t>
  </si>
  <si>
    <t>P9ER-I0Z1</t>
  </si>
  <si>
    <t>Reposición de pavimento de panot gris 20x20x4 cm, incluida la demolición de la base, compactación y base de hormigón de 10 cm (unidad completa de reparación, superficies &gt; 1 m²).</t>
  </si>
  <si>
    <t>05.03</t>
  </si>
  <si>
    <t>P9E1-HYMT</t>
  </si>
  <si>
    <t>Pavimento de panot de color 20x20x4 cm, clase 1a, precio alto, sobre 3 cm de arena, colocado a la extendida con arena-cemento 200 kg/m³ y lechada de color (reposiciones &gt; 10 m² con base existente o nueva).</t>
  </si>
  <si>
    <t>05.04</t>
  </si>
  <si>
    <t>PZAL-0502</t>
  </si>
  <si>
    <t>Pavimento de panot de color 30x30x4 cm modelo ZAL Port, clase 1a, sobre base existente, colocado con arena-cemento y lechada (reposiciones &gt; 10 m²).</t>
  </si>
  <si>
    <t>05.05</t>
  </si>
  <si>
    <t>P9E1-V7XG</t>
  </si>
  <si>
    <t>Pavimento de panot para paso de peatones de color con tacos 20x20x4 cm, colocado a pique de maceta con mortero mixto.</t>
  </si>
  <si>
    <t>05.06</t>
  </si>
  <si>
    <t>P967-LMVV</t>
  </si>
  <si>
    <t>Bordillo recto de hormigón monocapa, sección C5 25x15 cm (UNE 127340), clase B-H-T (R-5), sobre base de hormigón HNE-15 de 20–25 cm, rejuntado con mortero (entorno urbano con servicios).</t>
  </si>
  <si>
    <t>05.07</t>
  </si>
  <si>
    <t>P967-107MQ</t>
  </si>
  <si>
    <t>Bordillo recto de hormigón doble capa modelo T5 (americano), sección C2 30x22 cm, sobre base de hormigón HNE-15 de 30–35 cm, rejuntado con arena-cemento.</t>
  </si>
  <si>
    <t>05.08</t>
  </si>
  <si>
    <t>P967-LMXX</t>
  </si>
  <si>
    <t>Reparación de piezas de bordillo existentes: limpieza de juntas y rejuntado con mortero.</t>
  </si>
  <si>
    <t>05.09</t>
  </si>
  <si>
    <t>PZAL-0503</t>
  </si>
  <si>
    <t>Realineación de bordillo aprovechando la pieza existente, con demolición y reposición de la base de hormigón y rejuntado.</t>
  </si>
  <si>
    <t>05.10</t>
  </si>
  <si>
    <t>P976-IQZD</t>
  </si>
  <si>
    <t>Rigola de 20 cm de pieza monocapa de hormigón blanco 20x20x8 cm, colocada con mortero y rejuntada con lechada.</t>
  </si>
  <si>
    <t>05.11</t>
  </si>
  <si>
    <t>P976-U594</t>
  </si>
  <si>
    <t>Rigola de 30 cm de pieza doble capa de hormigón blanco 30x30x8 cm sobre base de hormigón no estructural.</t>
  </si>
  <si>
    <t>05.12</t>
  </si>
  <si>
    <t>PZAL-0504</t>
  </si>
  <si>
    <t>Reposición de pavimento de adoquín de hormigón sobre lecho de arena, con desmontaje del existente, recuperación de piezas, nivelación de la base y rejuntado.</t>
  </si>
  <si>
    <t>05.13</t>
  </si>
  <si>
    <t>PZAL-0505</t>
  </si>
  <si>
    <t>Reparación de alcorque: retirada de restos, saneo de bordes, reposición de piezas de borde y relleno de grava o pavimento drenante según el existente.</t>
  </si>
  <si>
    <t>TOTAL CAPÍTULO 05 — PAVIMENTOS DE ACERA: PANOT, BORDILLOS Y RIGOLAS</t>
  </si>
  <si>
    <t>CAPÍTULO 06</t>
  </si>
  <si>
    <t>PAVIMENTOS DE CALZADA: ASFALTO Y HORMIGÓN</t>
  </si>
  <si>
    <t>06.01</t>
  </si>
  <si>
    <t>P9H9-HBRL</t>
  </si>
  <si>
    <t>Reparación puntual de calzada &lt; 6 m² y 8–12 cm de espesor con aglomerado en caliente, incl. recuadrado, demolición, riego y gestión de escombros (unidad completa de bacheo).</t>
  </si>
  <si>
    <t>06.02</t>
  </si>
  <si>
    <t>PZAL-0601</t>
  </si>
  <si>
    <t>Bacheo de pavimento asfáltico con aglomerado en frío: corte perimetral, saneo y cajeado hasta 8 cm, limpieza, extendido y compactado; incl. transporte de residuos. Superficie mínima de abono 1 m².</t>
  </si>
  <si>
    <t>06.03</t>
  </si>
  <si>
    <t>P9HA-607R</t>
  </si>
  <si>
    <t>Reposición de pavimento de mezcla bituminosa en caliente AC 22 surf BC 50/70 D de 10 cm, extendida y compactada manualmente (zanjas y reposiciones medianas).</t>
  </si>
  <si>
    <t>06.04</t>
  </si>
  <si>
    <t>P9H5-E8BD</t>
  </si>
  <si>
    <t>t</t>
  </si>
  <si>
    <t>Mezcla bituminosa en caliente AC 16 surf B 50/70 D, árido granítico, extendida y compactada (reposiciones &gt; 50 m²).</t>
  </si>
  <si>
    <t>06.05</t>
  </si>
  <si>
    <t>P9L1-E97S</t>
  </si>
  <si>
    <t>Riego de adherencia con emulsión C60B3/B2 ADH.</t>
  </si>
  <si>
    <t>06.06</t>
  </si>
  <si>
    <t>P214U-HBQK</t>
  </si>
  <si>
    <t>m2·cm</t>
  </si>
  <si>
    <t>Fresado mecánico de mezcla bituminosa por cada cm de espesor, en encajes aislados hasta 6 cm, incl. entregas a tapas y barrido.</t>
  </si>
  <si>
    <t>06.07</t>
  </si>
  <si>
    <t>PZAL-0602</t>
  </si>
  <si>
    <t>Reposición de pavimento de hormigón HM-20 de 15 cm fratasado, con corte, demolición del existente, base de zahorra compactada y mallazo ME 15x15 D8, incl. transporte de residuos.</t>
  </si>
  <si>
    <t>06.08</t>
  </si>
  <si>
    <t>PZAL-0603</t>
  </si>
  <si>
    <t>Reparación de junta de dilatación en pavimento o estructura: saneo, retirada del material degradado, fondo de junta y sellado con masilla de poliuretano (sección hasta 3x3 cm).</t>
  </si>
  <si>
    <t>06.09</t>
  </si>
  <si>
    <t>PZAL-0604</t>
  </si>
  <si>
    <t>Repintado de marcas viales o bandas de protección con pintura alcídica, incl. limpieza previa y premarcaje (ancho hasta 15 cm).</t>
  </si>
  <si>
    <t>TOTAL CAPÍTULO 06 — PAVIMENTOS DE CALZADA: ASFALTO Y HORMIGÓN</t>
  </si>
  <si>
    <t>CAPÍTULO 07</t>
  </si>
  <si>
    <t>REGISTROS, ARQUETAS E IMBORNALES</t>
  </si>
  <si>
    <t>07.01</t>
  </si>
  <si>
    <t>P9ZE-HBRS</t>
  </si>
  <si>
    <t>Desmontaje y colocación a nueva rasante de marco y tapa de pozo de alcantarillado, con mortero de alta resistencia.</t>
  </si>
  <si>
    <t>07.02</t>
  </si>
  <si>
    <t>P21Z-APN1</t>
  </si>
  <si>
    <t>Desmontaje y colocación a nueva rasante de marco y tapa de arqueta de servicios, incl. carga de escombros.</t>
  </si>
  <si>
    <t>07.03</t>
  </si>
  <si>
    <t>PZAL-0701</t>
  </si>
  <si>
    <t>Recolocación de marco y tapa existente hundido o suelto (hasta d60 / 60x60) en calzada: desmontaje, demolición perimetral, recrecido con mortero de alta resistencia, fijación, reposición del pavimento perimetral y transporte de residuos.</t>
  </si>
  <si>
    <t>07.04</t>
  </si>
  <si>
    <t>PDBF-VL2X</t>
  </si>
  <si>
    <t>Marco cuadrado y tapa circular de fundición dúctil D400 paso 700 mm (tipo SOLO 7SP o equivalente), incl. retirada de la tapa existente y adecuación del cuello del pozo.</t>
  </si>
  <si>
    <t>07.05</t>
  </si>
  <si>
    <t>PDBF-DFW9</t>
  </si>
  <si>
    <t>Marco y tapa de pozo de registro de fundición dúctil D400 (EN 124), paso libre 600 mm, marco 850 mm, colocado con mortero.</t>
  </si>
  <si>
    <t>07.06</t>
  </si>
  <si>
    <t>FDKZHBC4</t>
  </si>
  <si>
    <t>Marco y tapa cuadrada de fundición dúctil 600x600 C250 para arqueta, colocado con mortero.</t>
  </si>
  <si>
    <t>07.07</t>
  </si>
  <si>
    <t>PDK1-DXAA</t>
  </si>
  <si>
    <t>Marco cuadrado y tapa de fundición dúctil para arqueta, paso libre 600x600 B125, con mortero.</t>
  </si>
  <si>
    <t>07.08</t>
  </si>
  <si>
    <t>FDKZ3154</t>
  </si>
  <si>
    <t>Marco y tapa para arqueta de servicios de fundición gris 420x420x40 mm, con mortero.</t>
  </si>
  <si>
    <t>07.09</t>
  </si>
  <si>
    <t>FDKZX003</t>
  </si>
  <si>
    <t>Colocación de marco para situar a nueva rasante arquetas de servicios en acera, incl. solera de mortero.</t>
  </si>
  <si>
    <t>07.10</t>
  </si>
  <si>
    <t>PD50-4827</t>
  </si>
  <si>
    <t>Marco y reja de fundición dúctil abatible con cierre para imbornal 750x245 mm C250, colocado con mortero.</t>
  </si>
  <si>
    <t>07.11</t>
  </si>
  <si>
    <t>PD55-E3NR</t>
  </si>
  <si>
    <t>Caja de imbornal sifónico prefabricada de hormigón 70x30x85 cm, colocada sobre solera.</t>
  </si>
  <si>
    <t>07.12</t>
  </si>
  <si>
    <t>P21G5-54CN</t>
  </si>
  <si>
    <t>Demolición de imbornal 70x30x85 cm de paredes de 15 cm, con medios mecánicos y carga.</t>
  </si>
  <si>
    <t>07.13</t>
  </si>
  <si>
    <t>PZAL-0702</t>
  </si>
  <si>
    <t>Reparación de imbornal o sumidero existente: demolición del pavimento perimetral, reconstrucción de paredes con ladrillo o bloque y mortero, fijación de la reja, reposición de pavimento y transporte de residuos (reja a abonar aparte si se sustituye).</t>
  </si>
  <si>
    <t>07.14</t>
  </si>
  <si>
    <t>PD58-5YTA</t>
  </si>
  <si>
    <t>Canal de hormigón polímero de 250 mm de anchura interior con reja de fundición nervada C250 (UNE-EN 1433), sobre base de hormigón.</t>
  </si>
  <si>
    <t>07.15</t>
  </si>
  <si>
    <t>FDK2X009</t>
  </si>
  <si>
    <t>Arqueta de registro de fábrica de ladrillo 60x60x60 cm, paredes de 15 cm, enfoscada y bruñida, sobre lecho de grava (tapa aparte).</t>
  </si>
  <si>
    <t>07.16</t>
  </si>
  <si>
    <t>FDK262G7</t>
  </si>
  <si>
    <t>Arqueta prefabricada de hormigón sin fondo 60x60x60 cm sobre solera HM-20 de 15 cm (tapa aparte).</t>
  </si>
  <si>
    <t>07.17</t>
  </si>
  <si>
    <t>PZAL-0703</t>
  </si>
  <si>
    <t>Reconstrucción de pozo o arqueta existente dañado (paredes y losa de apoyo de tapas) hasta 1,5 m³ de fábrica/hormigón, incl. demolición, encofrado, armado, hormigonado y recolocación de hasta 3 tapas existentes.</t>
  </si>
  <si>
    <t>07.18</t>
  </si>
  <si>
    <t>PZAL-0704</t>
  </si>
  <si>
    <t>Sustitución de marco y tapa de arqueta de servicios de fundición dúctil 300x300 C250 (UNE-EN 124), incl. retirada de la existente, recibido con mortero y reposición del pavimento perimetral.</t>
  </si>
  <si>
    <t>07.19</t>
  </si>
  <si>
    <t>PZAL-0705</t>
  </si>
  <si>
    <t>Ídem 400x400 C250.</t>
  </si>
  <si>
    <t>07.20</t>
  </si>
  <si>
    <t>PZAL-0706</t>
  </si>
  <si>
    <t>Ídem 500x500 C250.</t>
  </si>
  <si>
    <t>07.21</t>
  </si>
  <si>
    <t>PZAL-0707</t>
  </si>
  <si>
    <t>Sustitución de marco y tapa de arqueta de fundición dúctil 760x760 D400 abatible en calzada, incl. retirada, recrecido y fijación con mortero de alta resistencia, reposición del pavimento perimetral, señalización y transporte de residuos.</t>
  </si>
  <si>
    <t>07.22</t>
  </si>
  <si>
    <t>PZAL-0709</t>
  </si>
  <si>
    <t>Ídem paso 810 mm, D400.</t>
  </si>
  <si>
    <t>07.23</t>
  </si>
  <si>
    <t>PZAL-0710</t>
  </si>
  <si>
    <t>Sustitución de registro de fundición de 850 mm, 40 t, en calzada, incl. retirada, fijación con mortero de alta resistencia, reposición perimetral y residuos.</t>
  </si>
  <si>
    <t>07.24</t>
  </si>
  <si>
    <t>PZAL-0711</t>
  </si>
  <si>
    <t>Sustitución de marco y tapa antideslizante de acero inoxidable 400x400 para arqueta, incl. retirada y recibido.</t>
  </si>
  <si>
    <t>07.25</t>
  </si>
  <si>
    <t>PZAL-0712</t>
  </si>
  <si>
    <t>Sustitución de reja de imbornal de fundición 800x360 mm, incl. retirada, ajuste y fijación del marco con mortero de alta resistencia.</t>
  </si>
  <si>
    <t>07.26</t>
  </si>
  <si>
    <t>PZAL-0713</t>
  </si>
  <si>
    <t>Ídem reja de imbornal 500x124 mm.</t>
  </si>
  <si>
    <t>07.27</t>
  </si>
  <si>
    <t>PZAL-0714</t>
  </si>
  <si>
    <t>Sustitución de marco y reja de fundición dúctil para imbornal 650x330 D400, incl. retirada, recibido con mortero de alta resistencia y reposición perimetral.</t>
  </si>
  <si>
    <t>07.28</t>
  </si>
  <si>
    <t>PZAL-0715</t>
  </si>
  <si>
    <t>Sustitución de reja y marco 1000x500 D400, incl. retirada, recibido con mortero de alta resistencia y reposición perimetral.</t>
  </si>
  <si>
    <t>07.29</t>
  </si>
  <si>
    <t>PZAL-0716</t>
  </si>
  <si>
    <t>Recolocación a nueva rasante de reja de desagüe existente, con mortero de alta resistencia, incl. reposición perimetral.</t>
  </si>
  <si>
    <t>07.30</t>
  </si>
  <si>
    <t>PZAL-0717</t>
  </si>
  <si>
    <t>Canal de hormigón polímero de 150 mm de ancho interior con rejilla de fundición D400 (UNE-EN 1433), sobre base de hormigón, incl. demolición y reposición perimetral.</t>
  </si>
  <si>
    <t>TOTAL CAPÍTULO 07 — REGISTROS, ARQUETAS E IMBORNALES</t>
  </si>
  <si>
    <t>CAPÍTULO 08</t>
  </si>
  <si>
    <t>MOBILIARIO URBANO, PROTECCIONES Y CERRAMIENTOS</t>
  </si>
  <si>
    <t>08.01</t>
  </si>
  <si>
    <t>FQ42X001</t>
  </si>
  <si>
    <t>Pilona de fundición con protección antioxidante, d100 mm, 1.020 mm de altura, modelo municipal, empotrada con mortero y macizado de hormigón HM-20.</t>
  </si>
  <si>
    <t>08.02</t>
  </si>
  <si>
    <t>PZAL-0801</t>
  </si>
  <si>
    <t>Sustitución de pilona de fundición extraíble mod. Hospitalet o similar (igual a la existente en la ZAL), incl. retirada de la dañada, recibido con mortero o dado de hormigón y transporte de residuos.</t>
  </si>
  <si>
    <t>08.03</t>
  </si>
  <si>
    <t>FQ42X002</t>
  </si>
  <si>
    <t>Pilona extraíble de fundición pintada oxirón, d100 mm, 900 mm vistos, anclada a base de hormigón con llave.</t>
  </si>
  <si>
    <t>08.04</t>
  </si>
  <si>
    <t>PZAL-0802</t>
  </si>
  <si>
    <t>Sustitución de papelera mod. Barcelona 60 l de acero inoxidable sobre panot, incl. retirada de la existente, anclajes y transporte de residuos.</t>
  </si>
  <si>
    <t>08.05</t>
  </si>
  <si>
    <t>PQ22-DJJU</t>
  </si>
  <si>
    <t>Papelera de pie de chapa desplegada de acero galvanizado 60 l, empotrada con dado de hormigón.</t>
  </si>
  <si>
    <t>08.06</t>
  </si>
  <si>
    <t>PZAL-0803</t>
  </si>
  <si>
    <t>Barandilla o pasamanos de acero galvanizado de 1 m de altura anclada a obra, incl. anclajes químicos.</t>
  </si>
  <si>
    <t>08.07</t>
  </si>
  <si>
    <t>PZAL-0804</t>
  </si>
  <si>
    <t>Suministro y colocación de pilona de fundición mod. Girona o similar, con protección antioxidante, recibida con mortero o dado de hormigón, incl. retirada de la existente.</t>
  </si>
  <si>
    <t>08.08</t>
  </si>
  <si>
    <t>PZAL-0805</t>
  </si>
  <si>
    <t>Ídem pilona de fundición mod. Vía Julia o similar.</t>
  </si>
  <si>
    <t>08.09</t>
  </si>
  <si>
    <t>PZAL-0806</t>
  </si>
  <si>
    <t>Ídem pilona de fundición mod. Hospitalet fija o similar.</t>
  </si>
  <si>
    <t>08.10</t>
  </si>
  <si>
    <t>PZAL-0807</t>
  </si>
  <si>
    <t>Suministro y colocación de pilona de granito 39x39x60 cm con bajorrelieve del logotipo de CILSA, sobre dado de hormigón, con medios de elevación.</t>
  </si>
  <si>
    <t>08.11</t>
  </si>
  <si>
    <t>PZAL-0808</t>
  </si>
  <si>
    <t>Suministro y colocación de baliza cilíndrica flexible de 75 cm con lámina retrorreflectante RA2, anclada al pavimento.</t>
  </si>
  <si>
    <t>08.12</t>
  </si>
  <si>
    <t>PZAL-0809</t>
  </si>
  <si>
    <t>Suministro y colocación de pilona de protección de perfil HEB-120 con pletina de anclaje, canto redondeado y pintura en franjas, para escaleras de emergencia o puertas cortafuego, con anclajes químicos.</t>
  </si>
  <si>
    <t>08.13</t>
  </si>
  <si>
    <t>PZAL-0810</t>
  </si>
  <si>
    <t>Ídem pilona de protección de perfil HEB-200.</t>
  </si>
  <si>
    <t>08.14</t>
  </si>
  <si>
    <t>PZAL-0811</t>
  </si>
  <si>
    <t>Suministro y colocación de protector de farola Ø1000 mm con 3 IPN-140 y tubos de 60 mm, pintado en franjas, anclado al pavimento.</t>
  </si>
  <si>
    <t>08.15</t>
  </si>
  <si>
    <t>PZAL-0812</t>
  </si>
  <si>
    <t>Suministro y colocación de protector metálico de base de bajante pluvial, pintado, anclado a solera.</t>
  </si>
  <si>
    <t>08.16</t>
  </si>
  <si>
    <t>PZAL-0813</t>
  </si>
  <si>
    <t>Suministro y colocación de protector tipo «gusano» para puestos de control o cuadros, interior (h ≤ 60 cm) o exterior (h ≤ 100 cm), con pletinas de anclaje.</t>
  </si>
  <si>
    <t>08.17</t>
  </si>
  <si>
    <t>PZAL-0814</t>
  </si>
  <si>
    <t>Suministro y colocación de protector metálico rectangular de pilar (perímetro 3000 mm, 4 UPN-100 de 650 mm), pintado, anclado a solera.</t>
  </si>
  <si>
    <t>08.18</t>
  </si>
  <si>
    <t>PZAL-0815</t>
  </si>
  <si>
    <t>Desmontaje de protector de pilar existente y recolocación en otra ubicación indicada por CILSA, incl. anclajes nuevos y reparación de la solera.</t>
  </si>
  <si>
    <t>08.19</t>
  </si>
  <si>
    <t>PZAL-0816</t>
  </si>
  <si>
    <t>Suministro y colocación de barrera tipo New Jersey apoyada y anclada al firme.</t>
  </si>
  <si>
    <t>08.20</t>
  </si>
  <si>
    <t>PZAL-0817</t>
  </si>
  <si>
    <t>Barandilla de acero galvanizado con pasamanos tubular de acero inoxidable AISI 304 Ø40, montantes cada metro, anclada a obra con anclajes químicos.</t>
  </si>
  <si>
    <t>08.21</t>
  </si>
  <si>
    <t>PZAL-0818</t>
  </si>
  <si>
    <t>Suministro e instalación de marquesina de autobús modelo AMB con banco y cerramientos laterales, incl. vinilos, transporte, cimentación según fabricante y medios de elevación.</t>
  </si>
  <si>
    <t>08.22</t>
  </si>
  <si>
    <t>PZAL-0819</t>
  </si>
  <si>
    <t>Cercado de simple torsión galvanizado de 2 m de altura con postes Ø50 cada 3 m, tensores y dados de hormigón.</t>
  </si>
  <si>
    <t>08.23</t>
  </si>
  <si>
    <t>PZAL-0820</t>
  </si>
  <si>
    <t>Enrejado de simple torsión galvanizado de 3 m de altura con postes Ø50, tensores y dados de hormigón.</t>
  </si>
  <si>
    <t>08.24</t>
  </si>
  <si>
    <t>PZAL-0821</t>
  </si>
  <si>
    <t>Suministro y colocación de puerta metálica de 6x2,5 m de dos hojas batientes con malla electrosoldada, columnas, orejetas y ruedas, galvanizada.</t>
  </si>
  <si>
    <t>08.25</t>
  </si>
  <si>
    <t>PZAL-0822</t>
  </si>
  <si>
    <t>Suministro y colocación de puerta peatonal de tubo con malla 200x50/5, galvanizada.</t>
  </si>
  <si>
    <t>TOTAL CAPÍTULO 08 — MOBILIARIO URBANO, PROTECCIONES Y CERRAMIENTOS</t>
  </si>
  <si>
    <t>CAPÍTULO 09</t>
  </si>
  <si>
    <t>FACHADAS, CERRAMIENTOS Y REPARACIÓN ESTRUCTURAL</t>
  </si>
  <si>
    <t>09.01</t>
  </si>
  <si>
    <t>PZAL-0901</t>
  </si>
  <si>
    <t>Reparación de fisura o grieta en paramento (fachada, cerramiento o tabique): apertura en V, limpieza, relleno con mortero de reparación y malla, acabado igual al existente (sin pintura).</t>
  </si>
  <si>
    <t>09.02</t>
  </si>
  <si>
    <t>PZAL-0902</t>
  </si>
  <si>
    <t>Reparación de desprendimiento de revestimiento o aplacado en fachada hasta 3 m de altura: picado, saneo, pasivado de armaduras si procede, reconstrucción con mortero de reparación y acabado igual al existente.</t>
  </si>
  <si>
    <t>09.03</t>
  </si>
  <si>
    <t>K45RA011</t>
  </si>
  <si>
    <t>Picado puntual de elemento estructural de hormigón armado y saneado de armaduras hasta descubrirlas, con medios manuales.</t>
  </si>
  <si>
    <t>09.04</t>
  </si>
  <si>
    <t>K878UF10</t>
  </si>
  <si>
    <t>Imprimación activa inhibidora de corrosión para pasivado de armaduras y puente de unión (1,5 kg/m²).</t>
  </si>
  <si>
    <t>09.05</t>
  </si>
  <si>
    <t>K45RU510</t>
  </si>
  <si>
    <t>Reparación de superficies dañadas de hormigón con mortero monocomponente R4 (UNE-EN 1504-3), espesor medio 40 mm, acabado fratasado.</t>
  </si>
  <si>
    <t>09.06</t>
  </si>
  <si>
    <t>PZAL-0903</t>
  </si>
  <si>
    <t>Reparación de tope de muelle de carga o cantonera de hormigón golpeada: demolición de la zona dañada, armado de refuerzo, encofrado y hormigonado con mortero/hormigón de alta resistencia, incl. angular metálico de protección si procede.</t>
  </si>
  <si>
    <t>09.07</t>
  </si>
  <si>
    <t>P6182-44Z5</t>
  </si>
  <si>
    <t>Pared de cerramiento para revestir de 20 cm, bloque hueco de mortero de cemento 400x200x200 liso, tomado con mortero 1:8.</t>
  </si>
  <si>
    <t>09.08</t>
  </si>
  <si>
    <t>P6131-FJ3T</t>
  </si>
  <si>
    <t>Pared de 14 cm de bloque cerámico de arcilla aligerada 300x190x140, tomado con mortero 1:4.</t>
  </si>
  <si>
    <t>09.09</t>
  </si>
  <si>
    <t>PZAL-0904</t>
  </si>
  <si>
    <t>Enfoscado maestreado de mortero de cemento 1:4 en paramento vertical exterior, acabado fratasado, hasta 3 m de altura.</t>
  </si>
  <si>
    <t>TOTAL CAPÍTULO 09 — FACHADAS, CERRAMIENTOS Y REPARACIÓN ESTRUCTURAL</t>
  </si>
  <si>
    <t>CAPÍTULO 10</t>
  </si>
  <si>
    <t>TABIQUERÍA Y TRASDOSADOS DE YESO LAMINADO</t>
  </si>
  <si>
    <t>10.01</t>
  </si>
  <si>
    <t>P653-8MFL</t>
  </si>
  <si>
    <t>Tabique de placas de yeso laminado con estructura sencilla reforzada en H, 78 mm de espesor total, montantes cada 400 mm de 48 mm, 1 placa H de 15 mm por cara, con aislamiento. Incluye toda la mano de obra y el encintado.</t>
  </si>
  <si>
    <t>10.02</t>
  </si>
  <si>
    <t>P654-8LXX</t>
  </si>
  <si>
    <t>Tabique de placas de yeso laminado con lana de roca, estructura sencilla de 100 mm, montantes de 70 mm cada 400 mm, 1 placa H de 15 mm por cara, incl. refuerzos. Incluye toda la mano de obra.</t>
  </si>
  <si>
    <t>10.03</t>
  </si>
  <si>
    <t>P654-8LHW</t>
  </si>
  <si>
    <t>Tabique de placas de yeso laminado con lana de roca, estructura doble de 121 mm, 1 placa A 12,5 + 1 placa H 12,5 por cara (alta altura / instalaciones). Incluye toda la mano de obra.</t>
  </si>
  <si>
    <t>10.04</t>
  </si>
  <si>
    <t>PZAL-1001</t>
  </si>
  <si>
    <t>Tabique de placas de yeso laminado EI-120 (2 placas F de 15 mm por cara) con estructura de 70 mm y lana de roca, incl. encintado. Incluye toda la mano de obra.</t>
  </si>
  <si>
    <t>10.05</t>
  </si>
  <si>
    <t>P83EC-96TI</t>
  </si>
  <si>
    <t>Trasdosado autoportante arriostrado reforzado en H de 51 mm, montantes de 36 mm cada 400 mm, 1 placa H de 15 mm. Incluye toda la mano de obra.</t>
  </si>
  <si>
    <t>10.06</t>
  </si>
  <si>
    <t>P83EC-97X1</t>
  </si>
  <si>
    <t>Trasdosado autoportante libre de 63 mm, montantes de 48 mm cada 400 mm, 1 placa H de 15 mm y lana de roca. Incluye toda la mano de obra.</t>
  </si>
  <si>
    <t>10.07</t>
  </si>
  <si>
    <t>P83EA-3Y8P</t>
  </si>
  <si>
    <t>Aplacado vertical con placa de yeso laminado A de 15 mm sobre perfilería de acero galvanizado (trasdosado directo).</t>
  </si>
  <si>
    <t>TOTAL CAPÍTULO 10 — TABIQUERÍA Y TRASDOSADOS DE YESO LAMINADO</t>
  </si>
  <si>
    <t>CAPÍTULO 11</t>
  </si>
  <si>
    <t>FALSOS TECHOS</t>
  </si>
  <si>
    <t>11.01</t>
  </si>
  <si>
    <t>P84J-9JRE</t>
  </si>
  <si>
    <t>Falso techo registrable de placas de yeso laminado acabado vinílico 600x600x12,5 mm, perfilería vista T-24, hasta 4 m de altura. Incluye toda la mano de obra.</t>
  </si>
  <si>
    <t>11.02</t>
  </si>
  <si>
    <t>P84J-9JQV</t>
  </si>
  <si>
    <t>Falso techo registrable de placas de yeso laminado perforado 600x600x10 mm, absorción acústica C, perfilería semioculta T-15. Incluye toda la mano de obra.</t>
  </si>
  <si>
    <t>11.03</t>
  </si>
  <si>
    <t>P84D-B0PL</t>
  </si>
  <si>
    <t>Falso techo registrable de lana mineral de roca de alta densidad 12 mm, 1200x600 (o 600x600), αw 0,90, reacción al fuego A1, perfilería vista. Incluye toda la mano de obra.</t>
  </si>
  <si>
    <t>11.04</t>
  </si>
  <si>
    <t>P846-9JO8</t>
  </si>
  <si>
    <t>Falso techo continuo de placa de yeso laminado A 12,5 mm, entramado sencillo cada 600 mm, suspensión cada 1,2 m, hasta 4 m. Incluye encintado y toda la mano de obra.</t>
  </si>
  <si>
    <t>11.05</t>
  </si>
  <si>
    <t>P846-9JO6</t>
  </si>
  <si>
    <t>Ídem con placa hidrófuga H 12,5 mm (zonas húmedas).</t>
  </si>
  <si>
    <t>11.06</t>
  </si>
  <si>
    <t>P84O-AHFC</t>
  </si>
  <si>
    <t>Registro para falso techo de yeso laminado, trampilla 50x50 con marco de aluminio y hoja H 15 mm.</t>
  </si>
  <si>
    <t>TOTAL CAPÍTULO 11 — FALSOS TECHOS</t>
  </si>
  <si>
    <t>CAPÍTULO 12</t>
  </si>
  <si>
    <t>PAVIMENTOS Y REVESTIMIENTOS INTERIORES</t>
  </si>
  <si>
    <t>12.01</t>
  </si>
  <si>
    <t>P822-3NYF</t>
  </si>
  <si>
    <t>Alicatado de paramento vertical interior hasta 3 m con baldosa cerámica esmaltada mate 26–45 piezas/m², precio alto, adhesivo C1 y lechada CG1.</t>
  </si>
  <si>
    <t>12.02</t>
  </si>
  <si>
    <t>E82C1T1J</t>
  </si>
  <si>
    <t>Alicatado de paramento vertical interior con gres porcelánico 1–5 piezas/m², precio alto, adhesivo C2 TE y lechada CG2.</t>
  </si>
  <si>
    <t>12.03</t>
  </si>
  <si>
    <t>PZAL-1201</t>
  </si>
  <si>
    <t>Reparación de pavimento cerámico o de terrazo levantado: retirada de piezas, saneo de la base, recolocación con adhesivo C2 (reutilizando piezas o nuevas hasta 30 %) y rejuntado.</t>
  </si>
  <si>
    <t>12.04</t>
  </si>
  <si>
    <t>P9Q4-5V4Q</t>
  </si>
  <si>
    <t>Parquet flotante de tablas multicapa, capa de acabado &gt; 2,9 mm barnizada, espesor total 15 mm, sobre lámina de PE de 3 mm. Incluye toda la mano de obra.</t>
  </si>
  <si>
    <t>12.05</t>
  </si>
  <si>
    <t>P9ZA-4ZDH</t>
  </si>
  <si>
    <t>Pulido del pavimento de terrazo o piedra.</t>
  </si>
  <si>
    <t>12.06</t>
  </si>
  <si>
    <t>P9ZA-4ZDI</t>
  </si>
  <si>
    <t>Abrillantado del pavimento de terrazo o piedra.</t>
  </si>
  <si>
    <t>12.07</t>
  </si>
  <si>
    <t>P9ZA-4ZDG</t>
  </si>
  <si>
    <t>Rebajado del pavimento de terrazo o piedra.</t>
  </si>
  <si>
    <t>12.08</t>
  </si>
  <si>
    <t>P9C2-D4GT</t>
  </si>
  <si>
    <t>Pavimento de terrazo liso micrograno 40x40, precio alto, a pique de maceta con mortero 1:6 sobre 2 cm de arena, uso intenso.</t>
  </si>
  <si>
    <t>12.09</t>
  </si>
  <si>
    <t>P9U8-4Z8F</t>
  </si>
  <si>
    <t>Rodapié de gres porcelánico pulido de 12 cm, adhesivo C1 y lechada CG1.</t>
  </si>
  <si>
    <t>12.10</t>
  </si>
  <si>
    <t>P89I-4V8S</t>
  </si>
  <si>
    <t>Pintado de paramento vertical de yeso o placa con pintura plástica lisa, una mano de selladora y dos de acabado (solo repasos vinculados a trabajos de albañilería).</t>
  </si>
  <si>
    <t>12.11</t>
  </si>
  <si>
    <t>P89I-4V8Q</t>
  </si>
  <si>
    <t>Ídem en paramento horizontal.</t>
  </si>
  <si>
    <t>12.12</t>
  </si>
  <si>
    <t>PZAL-1202</t>
  </si>
  <si>
    <t>Repaso y enlucido de paramento tras retirada de elementos (relleno de rozas y taladros, saneo y enlucido de yeso), listo para pintar.</t>
  </si>
  <si>
    <t>12.13</t>
  </si>
  <si>
    <t>PZAL-1203</t>
  </si>
  <si>
    <t>Reparación de solera de hormigón de nave (fisuras, descantillados y juntas) con mortero de reparación de alta resistencia, hasta 3 cm de espesor medio.</t>
  </si>
  <si>
    <t>12.14</t>
  </si>
  <si>
    <t>PZAL-1204</t>
  </si>
  <si>
    <t>Limpieza final de obra de nave u oficina tras cambio de inquilino, incl. barrido, fregado y retirada de restos.</t>
  </si>
  <si>
    <t>TOTAL CAPÍTULO 12 — PAVIMENTOS Y REVESTIMIENTOS INTERIORES</t>
  </si>
  <si>
    <t>CAPÍTULO 13</t>
  </si>
  <si>
    <t>APARATOS SANITARIOS Y VESTUARIOS</t>
  </si>
  <si>
    <t>13.01</t>
  </si>
  <si>
    <t>PJ11C-3D0H</t>
  </si>
  <si>
    <t>Inodoro de porcelana, salida vertical u horizontal, asiento y tapa, cisterna, blanco, precio alto, colocado sobre pavimento y conectado.</t>
  </si>
  <si>
    <t>13.02</t>
  </si>
  <si>
    <t>PJ117-3BMM</t>
  </si>
  <si>
    <t>Lavabo mural de porcelana sencillo ≤ 53 cm, blanco, precio alto, con soportes murales, colocado y conectado.</t>
  </si>
  <si>
    <t>13.03</t>
  </si>
  <si>
    <t>PJ217-3SC0</t>
  </si>
  <si>
    <t>Grifo mezclador monomando para lavabo, sobre aparato, cromado, con desagüe automático.</t>
  </si>
  <si>
    <t>13.04</t>
  </si>
  <si>
    <t>PJ119-3CAI</t>
  </si>
  <si>
    <t>Plato de ducha cuadrado de porcelana 800x800 mm, blanco, precio alto, colocado sobre pavimento.</t>
  </si>
  <si>
    <t>13.05</t>
  </si>
  <si>
    <t>PJ11D-3CLN</t>
  </si>
  <si>
    <t>Urinario de porcelana con sifón incorporado, precio medio, con fijaciones murales.</t>
  </si>
  <si>
    <t>13.06</t>
  </si>
  <si>
    <t>P662-6YAE</t>
  </si>
  <si>
    <t>Módulo frontal de cabina sanitaria de tablero fenólico HPL 13 mm (puerta + lateral fijo) 100x205 cm, herrajes de acero inoxidable.</t>
  </si>
  <si>
    <t>13.07</t>
  </si>
  <si>
    <t>P662-6YA9</t>
  </si>
  <si>
    <t>Mampara divisoria entre cabinas de tablero fenólico HPL 13 mm, 140x205 cm, pies regulables inox.</t>
  </si>
  <si>
    <t>TOTAL CAPÍTULO 13 — APARATOS SANITARIOS Y VESTUARIOS</t>
  </si>
  <si>
    <t>CAPÍTULO 14</t>
  </si>
  <si>
    <t>PROTECCIÓN PASIVA CONTRA INCENDIOS Y SECTORIZACIÓN</t>
  </si>
  <si>
    <t>14.01</t>
  </si>
  <si>
    <t>PZAL-1401</t>
  </si>
  <si>
    <t>Pared de sectorización EI-180 de bloque de hormigón de 20 cm, armada, con macizado de huecos cada 1,2 m y zunchos, hasta 5 m de altura, incl. medios auxiliares y limpieza.</t>
  </si>
  <si>
    <t>14.02</t>
  </si>
  <si>
    <t>PZAL-1402</t>
  </si>
  <si>
    <t>Cerramiento autoportante EI-120/EI-180 de placas de yeso laminado F o panel de lana de roca sobre pared de bloque hasta cubierta (altura hasta 12 m), incl. estructura, remates y medios de elevación.</t>
  </si>
  <si>
    <t>14.03</t>
  </si>
  <si>
    <t>P7DB-65O2</t>
  </si>
  <si>
    <t>Sellado de hueco de paso de instalaciones con mortero ignífugo de cemento-perlita-vermiculita de 150 mm, EI-120.</t>
  </si>
  <si>
    <t>14.04</t>
  </si>
  <si>
    <t>P7DB-65NY</t>
  </si>
  <si>
    <t>Sellado de hueco de paso de instalaciones con 2 placas de lana de roca de 30 mm y revestimiento ablativo, protección de bandejas, EI-120.</t>
  </si>
  <si>
    <t>14.05</t>
  </si>
  <si>
    <t>P7DC-FIKZ</t>
  </si>
  <si>
    <t>Sellado de paso de tubería combustible EI-120 d110 con collarín intumescente empotrado.</t>
  </si>
  <si>
    <t>14.06</t>
  </si>
  <si>
    <t>E7DZF2G1</t>
  </si>
  <si>
    <t>Sellado de paso de tubería combustible EI-120 d200 con collarín intumescente superficial.</t>
  </si>
  <si>
    <t>14.07</t>
  </si>
  <si>
    <t>E7D2Z723</t>
  </si>
  <si>
    <t>Proyectado ignífugo de mortero de cemento-perlita-vermiculita 500 kg/m³, 5 cm, sobre elementos lineales, R60 (encuentros con cubierta y estructura).</t>
  </si>
  <si>
    <t>14.08</t>
  </si>
  <si>
    <t>P7D6-613L</t>
  </si>
  <si>
    <t>Pintado ignífugo de perfiles de acero, imprimación y 3 capas de pintura intumescente, espesor total 1.500 µm.</t>
  </si>
  <si>
    <t>14.09</t>
  </si>
  <si>
    <t>PAS1-5RL9</t>
  </si>
  <si>
    <t>Colocación sobre obra de puerta cortafuego batiente (luz hasta 80x200) con pletinas recibidas con mortero, incl. adecuación del hueco.</t>
  </si>
  <si>
    <t>14.10</t>
  </si>
  <si>
    <t>PAZ3-B6JK</t>
  </si>
  <si>
    <t>Mecanismo antipánico de una hoja, accionamiento por presión, 1 punto, UNE-EN 1125, instalado.</t>
  </si>
  <si>
    <t>14.11</t>
  </si>
  <si>
    <t>PZAL-1403</t>
  </si>
  <si>
    <t>Cegado de hueco de puerta o ventana hasta 6 m² con pared de bloque de hormigón de 20 cm EI-180, incl. anclajes al paramento existente, remates y limpieza.</t>
  </si>
  <si>
    <t>14.12</t>
  </si>
  <si>
    <t>PZAL-1404</t>
  </si>
  <si>
    <t>Puerta cortafuego metálica EI2-C 60 de una hoja, luz 900x2150, marco galvanizado, cierrapuertas y herrajes, colocada y recibida a obra, incl. adecuación del hueco (barra antipánico aparte).</t>
  </si>
  <si>
    <t>14.13</t>
  </si>
  <si>
    <t>PZAL-1405</t>
  </si>
  <si>
    <t>Ídem EI2-C 90 de una hoja.</t>
  </si>
  <si>
    <t>14.14</t>
  </si>
  <si>
    <t>PZAL-1406</t>
  </si>
  <si>
    <t>Ídem EI2-C 120 de una hoja.</t>
  </si>
  <si>
    <t>14.15</t>
  </si>
  <si>
    <t>PZAL-1407</t>
  </si>
  <si>
    <t>Puerta cortafuego metálica EI2-C 60 de dos hojas, luz 1600x2150, colocada y recibida a obra, incl. adecuación del hueco (antipánico y selector aparte).</t>
  </si>
  <si>
    <t>14.16</t>
  </si>
  <si>
    <t>PZAL-1408</t>
  </si>
  <si>
    <t>Ídem EI2 90-C5 de dos hojas.</t>
  </si>
  <si>
    <t>14.17</t>
  </si>
  <si>
    <t>PZAL-1409</t>
  </si>
  <si>
    <t>Ídem EI2 120-C5 de dos hojas.</t>
  </si>
  <si>
    <t>14.18</t>
  </si>
  <si>
    <t>PZAL-1410</t>
  </si>
  <si>
    <t>Puerta corredera cortafuego EI2 90 de una hoja hasta 3000x3500, con premarco, guía, contrapeso y cierre automático, montada con medios de elevación.</t>
  </si>
  <si>
    <t>14.19</t>
  </si>
  <si>
    <t>PZAL-1411</t>
  </si>
  <si>
    <t>Ídem EI2 120 de una hoja hasta 3000x3500.</t>
  </si>
  <si>
    <t>14.20</t>
  </si>
  <si>
    <t>PZAL-1412</t>
  </si>
  <si>
    <t>Ídem EI2 120 de una hoja hasta 4000x4500.</t>
  </si>
  <si>
    <t>14.21</t>
  </si>
  <si>
    <t>PZAL-1413</t>
  </si>
  <si>
    <t>Suministro y montaje mecánico de retenedor electromagnético para puerta cortafuego.</t>
  </si>
  <si>
    <t>14.22</t>
  </si>
  <si>
    <t>PZAL-1414</t>
  </si>
  <si>
    <t>Suministro y colocación de cierrapuertas aéreo homologado EN 1154 en puerta cortafuego existente, incl. regulación.</t>
  </si>
  <si>
    <t>14.23</t>
  </si>
  <si>
    <t>PZAL-1415</t>
  </si>
  <si>
    <t>Suministro y colocación de selector de cierre EN 1158 en puerta de dos hojas.</t>
  </si>
  <si>
    <t>14.24</t>
  </si>
  <si>
    <t>PZAL-1416</t>
  </si>
  <si>
    <t>Cerramiento de panel sándwich de lana de roca EI-180 de 120 mm (chapa prelacada 0,5 mm), machihembrado, sobre estructura existente, incl. juntas con masilla intumescente, remates y medios de elevación.</t>
  </si>
  <si>
    <t>14.25</t>
  </si>
  <si>
    <t>PZAL-1417</t>
  </si>
  <si>
    <t>Ídem panel sándwich de lana de roca EI-90 de 80 mm.</t>
  </si>
  <si>
    <t>14.26</t>
  </si>
  <si>
    <t>PZAL-1418</t>
  </si>
  <si>
    <t>Franja de encuentro medianera/cubierta EI-90 con ángulos de anclaje y panel semirrígido de lana de roca, fijada a la estructura autoportante, incl. medios de elevación.</t>
  </si>
  <si>
    <t>14.27</t>
  </si>
  <si>
    <t>PZAL-1419</t>
  </si>
  <si>
    <t>Ídem franja EI-120.</t>
  </si>
  <si>
    <t>14.28</t>
  </si>
  <si>
    <t>PZAL-1420</t>
  </si>
  <si>
    <t>Revestimiento de pintura ablativa sobre viga prefabricada de hormigón para protección R240 en la franja de encuentro medianera/cubierta, incl. medios de elevación.</t>
  </si>
  <si>
    <t>14.29</t>
  </si>
  <si>
    <t>PZAL-1421</t>
  </si>
  <si>
    <t>Pilar de 40x40 cm de bloque de hormigón 40x20x20 hormigonado con HA-25 y armado, para pared de sectorización.</t>
  </si>
  <si>
    <t>14.30</t>
  </si>
  <si>
    <t>PZAL-1422</t>
  </si>
  <si>
    <t>Zuncho de 20 cm con pieza en U de mortero de cemento, armado y hormigonado con HA-25.</t>
  </si>
  <si>
    <t>14.31</t>
  </si>
  <si>
    <t>PZAL-1423</t>
  </si>
  <si>
    <t>Armado de tendel de pared de bloque de 20 cm con armadura prefabricada tipo Murfor cada dos hiladas.</t>
  </si>
  <si>
    <t>14.32</t>
  </si>
  <si>
    <t>PZAL-1424</t>
  </si>
  <si>
    <t>Macizado interior de pared de bloque de 20 cm con hormigón HA-25 hasta 5 m de altura.</t>
  </si>
  <si>
    <t>14.33</t>
  </si>
  <si>
    <t>PZAL-1425</t>
  </si>
  <si>
    <t>Cegado de hueco de portón de 15 a 20 m² con pared de bloque de hormigón de 20 cm EI-180, macizada con HA-25 hasta 1 m, anclada con soldadura al premarco existente, incl. medios de elevación.</t>
  </si>
  <si>
    <t>TOTAL CAPÍTULO 14 — PROTECCIÓN PASIVA CONTRA INCENDIOS Y SECTORIZACIÓN</t>
  </si>
  <si>
    <t>CAPÍTULO 15</t>
  </si>
  <si>
    <t>CARPINTERÍA Y CERRAJERÍA</t>
  </si>
  <si>
    <t>15.01</t>
  </si>
  <si>
    <t>PAQ8-AJ9Q</t>
  </si>
  <si>
    <t>Hoja batiente de puerta interior de 40 mm, 70x200 cm, caras lisas de MDF, acabado HPL, colocada.</t>
  </si>
  <si>
    <t>15.02</t>
  </si>
  <si>
    <t>PAP0-3740</t>
  </si>
  <si>
    <t>Marco de tabique para puerta batiente, pino rojo para pintar, luz 80 cm, colocado.</t>
  </si>
  <si>
    <t>15.03</t>
  </si>
  <si>
    <t>PAQB-B6L9</t>
  </si>
  <si>
    <t>Puerta block de madera interior batiente de 40 mm, paso 70x200, acabado HPL, con accesorios y manillas inox, colocada.</t>
  </si>
  <si>
    <t>15.04</t>
  </si>
  <si>
    <t>PZAL-1501</t>
  </si>
  <si>
    <t>Sustitución de bombín, maneta o cerradura en puerta existente, incl. ajuste.</t>
  </si>
  <si>
    <t>15.05</t>
  </si>
  <si>
    <t>P2140-H8DU</t>
  </si>
  <si>
    <t>Desmontaje de hoja de puerta interior de madera ≤ 2 m² con recuperación de herrajes.</t>
  </si>
  <si>
    <t>15.06</t>
  </si>
  <si>
    <t>PZAL-1502</t>
  </si>
  <si>
    <t>Suministro y colocación de escalera de evacuación galvanizada lateral (IPN, peldaños de chapa lagrimada, barandilla), anclada a cimentación, incl. medios de elevación.</t>
  </si>
  <si>
    <t>15.07</t>
  </si>
  <si>
    <t>PZAL-1503</t>
  </si>
  <si>
    <t>Ídem escalera de evacuación galvanizada frontal con doble barandilla.</t>
  </si>
  <si>
    <t>15.08</t>
  </si>
  <si>
    <t>PZAL-1504</t>
  </si>
  <si>
    <t>Suministro y colocación de escalera tipo piscina galvanizada h = 1 m con tramex, fijada a la divisoria de cubierta.</t>
  </si>
  <si>
    <t>15.09</t>
  </si>
  <si>
    <t>PZAL-1505</t>
  </si>
  <si>
    <t>Ídem h = 1,6 m.</t>
  </si>
  <si>
    <t>TOTAL CAPÍTULO 15 — CARPINTERÍA Y CERRAJERÍA</t>
  </si>
  <si>
    <t>CAPÍTULO 16</t>
  </si>
  <si>
    <t>TRABAJOS POR ADMINISTRACIÓN (USO EXCEPCIONAL, PREVIA AUTORIZACIÓN ESCRITA DE CILSA)</t>
  </si>
  <si>
    <t>Precios para trabajos por administración: solo con autorización previa y escrita de CILSA. No acumulables con las unidades de los capítulos 01 a 15. Los precios de mano de obra no pueden ser inferiores al coste de convenio: oficial 1ª 25,02 €/h, peón especialista 21,64 €/h, peón ordinario 21,27 €/h (apartado 4.3 del PPT).</t>
  </si>
  <si>
    <t>16.01</t>
  </si>
  <si>
    <t>MANO DE OBRA</t>
  </si>
  <si>
    <t>PRECIO OFERTADO (€)
solo admón.</t>
  </si>
  <si>
    <t>16.01.01</t>
  </si>
  <si>
    <t>A0F-000B</t>
  </si>
  <si>
    <t>Oficial 1ª (A0121000 / A0122000 oficial 1ª albañil)</t>
  </si>
  <si>
    <t>16.01.02</t>
  </si>
  <si>
    <t>A0E-000A</t>
  </si>
  <si>
    <t>Peón especialista (A0150000 manobre especialista)</t>
  </si>
  <si>
    <t>16.01.03</t>
  </si>
  <si>
    <t>A0D-0007</t>
  </si>
  <si>
    <t>Peón ordinario (A0140000 manobre)</t>
  </si>
  <si>
    <t>Total 16.01 Mano de obra</t>
  </si>
  <si>
    <t>16.02</t>
  </si>
  <si>
    <t>MAQUINARIA</t>
  </si>
  <si>
    <t>16.02.01</t>
  </si>
  <si>
    <t>C13C-00LP</t>
  </si>
  <si>
    <t>Retroexcavadora sobre neumáticos de 8 a 10 t, incl. maquinista (C1313330)</t>
  </si>
  <si>
    <t>16.02.02</t>
  </si>
  <si>
    <t>C115-00EE</t>
  </si>
  <si>
    <t>Retroexcavadora con martillo rompedor, incl. maquinista (C1105A00)</t>
  </si>
  <si>
    <t>16.02.03</t>
  </si>
  <si>
    <t>C13161E0</t>
  </si>
  <si>
    <t>Minicargadora sobre neumáticos 2–5,9 t con accesorio retroexcavador, incl. maquinista</t>
  </si>
  <si>
    <t>16.02.04</t>
  </si>
  <si>
    <t>C152-0039</t>
  </si>
  <si>
    <t>Camión grúa de 5 t, incl. conductor (C1503500)</t>
  </si>
  <si>
    <t>16.02.05</t>
  </si>
  <si>
    <t>C152-003A</t>
  </si>
  <si>
    <t>Camión grúa de 3 t, incl. conductor (C1503300)</t>
  </si>
  <si>
    <t>16.02.06</t>
  </si>
  <si>
    <t>C154-003M</t>
  </si>
  <si>
    <t>Camión para transporte de 12 t, incl. conductor (C1501800)</t>
  </si>
  <si>
    <t>16.02.07</t>
  </si>
  <si>
    <t>C154-003N</t>
  </si>
  <si>
    <t>Camión para transporte de 7 t, incl. conductor (C1501700)</t>
  </si>
  <si>
    <t>16.02.08</t>
  </si>
  <si>
    <t>C150-002W</t>
  </si>
  <si>
    <t>Camión cesta de 10 a 19 m de altura, incl. conductor (C1504S00)</t>
  </si>
  <si>
    <t>16.02.09</t>
  </si>
  <si>
    <t>C15I-00JY</t>
  </si>
  <si>
    <t>Alquiler de plataforma autopropulsada con cesta sobre brazo articulado (sin operador)</t>
  </si>
  <si>
    <t>16.02.10</t>
  </si>
  <si>
    <t>C111-0056</t>
  </si>
  <si>
    <t>Compresor con dos martillos neumáticos (C1101200)</t>
  </si>
  <si>
    <t>16.02.11</t>
  </si>
  <si>
    <t>C2001000</t>
  </si>
  <si>
    <t>Martillo rompedor manual</t>
  </si>
  <si>
    <t>16.02.12</t>
  </si>
  <si>
    <t>C178-00GF</t>
  </si>
  <si>
    <t>Cortadora de pavimento con disco de diamante (C170H000)</t>
  </si>
  <si>
    <t>16.02.13</t>
  </si>
  <si>
    <t>C13A-00FP</t>
  </si>
  <si>
    <t>Pisón vibrante de combustible con placa de 30x30 cm</t>
  </si>
  <si>
    <t>16.02.14</t>
  </si>
  <si>
    <t>C13A-00FR</t>
  </si>
  <si>
    <t>Compactador dúplex manual de 700 kg (C133A030)</t>
  </si>
  <si>
    <t>16.02.15</t>
  </si>
  <si>
    <t>C176-00FX</t>
  </si>
  <si>
    <t>Hormigonera de 165 l (C1705600)</t>
  </si>
  <si>
    <t>16.02.16</t>
  </si>
  <si>
    <t>C17A-00JL</t>
  </si>
  <si>
    <t>Mezclador continuo para mortero en sacos (C1704200)</t>
  </si>
  <si>
    <t>16.02.17</t>
  </si>
  <si>
    <t>C174-00GD</t>
  </si>
  <si>
    <t>Barredora autopropulsada (C170E000)</t>
  </si>
  <si>
    <t>16.02.18</t>
  </si>
  <si>
    <t>CZAL-GEN1</t>
  </si>
  <si>
    <t>Grupo electrógeno 20–30 kVA</t>
  </si>
  <si>
    <t>16.02.19</t>
  </si>
  <si>
    <t>CZAL-SOLD</t>
  </si>
  <si>
    <t>Equipo de soldadura eléctrica y oxicorte</t>
  </si>
  <si>
    <t>16.02.20</t>
  </si>
  <si>
    <t>CZAL-TALD</t>
  </si>
  <si>
    <t>Taladradora con corona de diamante refrigerada</t>
  </si>
  <si>
    <t>16.02.21</t>
  </si>
  <si>
    <t>CZAL-FURG</t>
  </si>
  <si>
    <t>Furgoneta de transporte de personal y herramienta</t>
  </si>
  <si>
    <t>Total 16.02 Maquinaria</t>
  </si>
  <si>
    <t>16.03</t>
  </si>
  <si>
    <t>MATERIALES</t>
  </si>
  <si>
    <t>16.03.01</t>
  </si>
  <si>
    <t>B064300C</t>
  </si>
  <si>
    <t>Hormigón HM-20/P/20/I, suministrado a obra</t>
  </si>
  <si>
    <t>16.03.02</t>
  </si>
  <si>
    <t>B06F1-I0IL</t>
  </si>
  <si>
    <t>Hormigón en masa HM-20/B/20/X0, 200 kg/m3 de cemento, suministrado</t>
  </si>
  <si>
    <t>16.03.03</t>
  </si>
  <si>
    <t>BZAL-HA25</t>
  </si>
  <si>
    <t>Hormigón HA-25/B/20/IIa, suministrado</t>
  </si>
  <si>
    <t>16.03.04</t>
  </si>
  <si>
    <t>B03X-0GW5</t>
  </si>
  <si>
    <t>Mortero de arena-cemento 200 kg/m3 elaborado en obra (asiento y rejuntado)</t>
  </si>
  <si>
    <t>16.03.05</t>
  </si>
  <si>
    <t>BZAL-M14</t>
  </si>
  <si>
    <t>Mortero de cemento 1:4 elaborado en obra</t>
  </si>
  <si>
    <t>16.03.06</t>
  </si>
  <si>
    <t>B9E2-0HOT</t>
  </si>
  <si>
    <t>Panot de color 20x20x4 cm, clase 1a, precio alto (material)</t>
  </si>
  <si>
    <t>16.03.07</t>
  </si>
  <si>
    <t>BZAL-PAN30</t>
  </si>
  <si>
    <t>Panot de color 30x30x4 cm, clase 1a, modelo ZAL Port</t>
  </si>
  <si>
    <t>16.03.08</t>
  </si>
  <si>
    <t>B9E1-0HP8</t>
  </si>
  <si>
    <t>Panot de color con tacos 20x20x4 para paso de peatones (material)</t>
  </si>
  <si>
    <t>16.03.09</t>
  </si>
  <si>
    <t>BZAL-TOTU</t>
  </si>
  <si>
    <t>Zahorra artificial, suministrada</t>
  </si>
  <si>
    <t>16.03.10</t>
  </si>
  <si>
    <t>BZAL-MREP</t>
  </si>
  <si>
    <t>Mortero de reparación estructural R4 monocomponente</t>
  </si>
  <si>
    <t>16.03.11</t>
  </si>
  <si>
    <t>BZAL-REJ</t>
  </si>
  <si>
    <t>Mortero de rejuntado de alta resistencia para pavimentos de piedra/adoquín</t>
  </si>
  <si>
    <t>16.03.12</t>
  </si>
  <si>
    <t>BZAL-FRIO</t>
  </si>
  <si>
    <t>Aglomerado asfáltico en frío en sacos</t>
  </si>
  <si>
    <t>16.03.13</t>
  </si>
  <si>
    <t>BZAL-BLOQ</t>
  </si>
  <si>
    <t>Bloque hueco de hormigón 40x20x20 cm</t>
  </si>
  <si>
    <t>16.03.14</t>
  </si>
  <si>
    <t>BZAL-B500</t>
  </si>
  <si>
    <t>Acero corrugado B500S elaborado</t>
  </si>
  <si>
    <t>16.03.15</t>
  </si>
  <si>
    <t>BZAL-ME15</t>
  </si>
  <si>
    <t>Malla electrosoldada ME 15x15 D8</t>
  </si>
  <si>
    <t>16.03.16</t>
  </si>
  <si>
    <t>BZAL-S355</t>
  </si>
  <si>
    <t>Acero S355J2 en perfiles laminados, pieza compuesta de taller, imprimado</t>
  </si>
  <si>
    <t>16.03.17</t>
  </si>
  <si>
    <t>BZAL-ESM</t>
  </si>
  <si>
    <t>Esmalte sintético / pintura alcídica</t>
  </si>
  <si>
    <t>16.03.18</t>
  </si>
  <si>
    <t>BZAL-SELL</t>
  </si>
  <si>
    <t>dm3</t>
  </si>
  <si>
    <t>Masilla de poliuretano para sellado de juntas</t>
  </si>
  <si>
    <t>16.03.19</t>
  </si>
  <si>
    <t>BDDZX001</t>
  </si>
  <si>
    <t>Marco y tapa de pozo de registro de fundición dúctil D400 paso 600 mm, tipo SOLO CS (material)</t>
  </si>
  <si>
    <t>16.03.20</t>
  </si>
  <si>
    <t>BZAL-TAPA60</t>
  </si>
  <si>
    <t>Marco y tapa cuadrada de fundición dúctil 60x60 C250/D400 para arqueta</t>
  </si>
  <si>
    <t>16.03.21</t>
  </si>
  <si>
    <t>BZAL-PILO</t>
  </si>
  <si>
    <t>Pilona de fundición extraíble mod. Hospitalet/Badalona o similar</t>
  </si>
  <si>
    <t>16.03.22</t>
  </si>
  <si>
    <t>BZAL-PAPE</t>
  </si>
  <si>
    <t>Papelera 60 l mod. Barcelona de acero inoxidable</t>
  </si>
  <si>
    <t>16.03.23</t>
  </si>
  <si>
    <t>BZAL-VALLA</t>
  </si>
  <si>
    <t>Valla móvil galvanizada de 3,5x2 m con pie de hormigón, amortización o alquiler por metro lineal y día</t>
  </si>
  <si>
    <t>16.03.24</t>
  </si>
  <si>
    <t>BZAL-SEN</t>
  </si>
  <si>
    <t>Señalización y balizamiento de pequeña actuación, uso 1 día (vallas, conos, señal)</t>
  </si>
  <si>
    <t>16.03.25</t>
  </si>
  <si>
    <t>BZAL-PM</t>
  </si>
  <si>
    <t>pa</t>
  </si>
  <si>
    <t>Pequeño material consumible por actuación (hasta 15 €)</t>
  </si>
  <si>
    <t>16.03.26</t>
  </si>
  <si>
    <t>BZAL-CAN</t>
  </si>
  <si>
    <t>Canon de vertido de RCD mezclado inerte en gestor autorizado</t>
  </si>
  <si>
    <t>Total 16.03 Materiales</t>
  </si>
  <si>
    <t>TOTAL CAPÍTULO 16 — TRABAJOS POR ADMINISTRACIÓN (USO EXCEPCIONAL, PREVIA AUTORIZACIÓN ESCRITA DE CILSA)</t>
  </si>
  <si>
    <t>CAPÍTULO 17</t>
  </si>
  <si>
    <t>TÉRMINO FIJO: ENCARGADO DEDICADO AL CONTRATO (IMPORTE OFERTABLE, NO INFERIOR AL COSTE DE CONVENIO)</t>
  </si>
  <si>
    <t>Importe mensual ofertable. No puede ser inferior al coste de convenio del encargado: 4.043,43 €/mes (35.941,61 € × 1,35 / 12, apartado 4.2 del Pliego de Prescripciones Técnicas). Importe de referencia de CILSA: 5.533,00 €/mes. Es la única vía de abono del encargado del contrato.</t>
  </si>
  <si>
    <t>PRECIO OFERTADO (€)
mín. 4.043,43</t>
  </si>
  <si>
    <t>17.01</t>
  </si>
  <si>
    <t>PZAL-0001</t>
  </si>
  <si>
    <t>mes</t>
  </si>
  <si>
    <t>Término fijo mensual por la dedicación exclusiva al contrato de un encargado de obra con el perfil, la dedicación y las funciones del apartado 5 del Pliego de Prescripciones Técnicas, incluidos vehículo, teléfono, EPI, medios informáticos y sustituciones. Se abona por meses con presencia acreditada, con la deducción proporcional por el tiempo no cubierto del apartado 5.8 del Pliego de Prescripciones Técnicas.</t>
  </si>
  <si>
    <t>TOTAL CAPÍTULO 17 — TÉRMINO FIJO: ENCARGADO DEDICADO AL CONTRATO (IMPORTE OFERTABLE, NO INFERIOR AL COSTE DE CONVENIO)</t>
  </si>
  <si>
    <t>RESUMEN DEL PRESUPUESTO POR CAPÍTULOS</t>
  </si>
  <si>
    <t>CAPÍTULO</t>
  </si>
  <si>
    <t>01</t>
  </si>
  <si>
    <t>Intervención mínima, emergencias y medios auxiliares</t>
  </si>
  <si>
    <t>02</t>
  </si>
  <si>
    <t>Demoliciones, desmontajes y gestión de residuos</t>
  </si>
  <si>
    <t>03</t>
  </si>
  <si>
    <t>Movimiento de tierras, zanjas y bases</t>
  </si>
  <si>
    <t>04</t>
  </si>
  <si>
    <t>Hormigones, armaduras y elementos de protección</t>
  </si>
  <si>
    <t>05</t>
  </si>
  <si>
    <t>Pavimentos de acera: panot, bordillos y rigolas</t>
  </si>
  <si>
    <t>06</t>
  </si>
  <si>
    <t>Pavimentos de calzada: asfalto y hormigón</t>
  </si>
  <si>
    <t>07</t>
  </si>
  <si>
    <t>Registros, arquetas e imbornales</t>
  </si>
  <si>
    <t>08</t>
  </si>
  <si>
    <t>Mobiliario urbano, protecciones y cerramientos</t>
  </si>
  <si>
    <t>09</t>
  </si>
  <si>
    <t>Fachadas, cerramientos y reparación estructural</t>
  </si>
  <si>
    <t>10</t>
  </si>
  <si>
    <t>Tabiquería y trasdosados de yeso laminado</t>
  </si>
  <si>
    <t>11</t>
  </si>
  <si>
    <t>Falsos techos</t>
  </si>
  <si>
    <t>12</t>
  </si>
  <si>
    <t>Pavimentos y revestimientos interiores</t>
  </si>
  <si>
    <t>13</t>
  </si>
  <si>
    <t>Aparatos sanitarios y vestuarios</t>
  </si>
  <si>
    <t>14</t>
  </si>
  <si>
    <t>Protección pasiva contra incendios y sectorización</t>
  </si>
  <si>
    <t>15</t>
  </si>
  <si>
    <t>Carpintería y cerrajería</t>
  </si>
  <si>
    <t>16</t>
  </si>
  <si>
    <t>Trabajos por administración (uso excepcional, previa autorización escrita de CILSA)</t>
  </si>
  <si>
    <t>17</t>
  </si>
  <si>
    <t>Término fijo: encargado dedicado al contrato (importe ofertable, no inferior al coste de convenio)</t>
  </si>
  <si>
    <t>TOTAL OFERTA (IVA EXCLUIDO)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</si>
</sst>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4" x14ac:knownFonts="1">
    <font>
      <sz val="11"/>
      <color theme="1"/>
      <name val="Calibri"/>
      <family val="2"/>
      <scheme val="minor"/>
    </font>
    <font>
      <b/>
      <sz val="14"/>
      <color rgb="FF1F3864"/>
      <name val="Calibri"/>
      <family val="2"/>
    </font>
    <font>
      <b/>
      <sz val="11"/>
      <color rgb="FF404040"/>
      <name val="Calibri"/>
      <family val="2"/>
    </font>
    <font>
      <b/>
      <sz val="11"/>
      <color rgb="FFFFFFFF"/>
      <name val="Calibri"/>
      <family val="2"/>
    </font>
    <font>
      <sz val="9"/>
      <color rgb="FF000000"/>
      <name val="Calibri"/>
      <family val="2"/>
    </font>
    <font>
      <b/>
      <sz val="10"/>
      <color rgb="FFFFFFFF"/>
      <name val="Calibri"/>
      <family val="2"/>
    </font>
    <font>
      <b/>
      <sz val="9"/>
      <color rgb="FF1F3864"/>
      <name val="Calibri"/>
      <family val="2"/>
    </font>
    <font>
      <sz val="9"/>
      <name val="Calibri"/>
      <family val="2"/>
    </font>
    <font>
      <sz val="8"/>
      <color rgb="FF404040"/>
      <name val="Calibri"/>
      <family val="2"/>
    </font>
    <font>
      <b/>
      <sz val="10"/>
      <color rgb="FF1F3864"/>
      <name val="Calibri"/>
      <family val="2"/>
    </font>
    <font>
      <b/>
      <sz val="9"/>
      <color rgb="FF2F5597"/>
      <name val="Calibri"/>
      <family val="2"/>
    </font>
    <font>
      <b/>
      <sz val="12"/>
      <color rgb="FFFFFFFF"/>
      <name val="Calibri"/>
      <family val="2"/>
    </font>
    <font>
      <b/>
      <i/>
      <sz val="8.5"/>
      <color rgb="FF2F5597"/>
      <name val="Calibri"/>
      <family val="2"/>
    </font>
    <font>
      <b/>
      <i/>
      <sz val="8.5"/>
      <color rgb="FF1F3864"/>
      <name val="Calibri"/>
      <family val="2"/>
    </font>
  </fonts>
  <fills count="7">
    <fill>
      <patternFill patternType="none"/>
    </fill>
    <fill>
      <patternFill patternType="gray125"/>
    </fill>
    <fill>
      <patternFill patternType="solid">
        <fgColor rgb="FF1F3864"/>
      </patternFill>
    </fill>
    <fill>
      <patternFill patternType="solid">
        <fgColor rgb="FFD9E1F2"/>
      </patternFill>
    </fill>
    <fill>
      <patternFill patternType="solid">
        <fgColor rgb="FF2F5597"/>
      </patternFill>
    </fill>
    <fill>
      <patternFill patternType="solid">
        <fgColor rgb="FFDEEAF6"/>
      </patternFill>
    </fill>
    <fill>
      <patternFill patternType="solid">
        <fgColor rgb="FFFFF2CC"/>
      </patternFill>
    </fill>
  </fills>
  <borders count="12">
    <border>
      <left/>
      <right/>
      <top/>
      <bottom/>
      <diagonal/>
    </border>
    <border>
      <left/>
      <right/>
      <top/>
      <bottom style="medium">
        <color rgb="FF1F3864"/>
      </bottom>
      <diagonal/>
    </border>
    <border>
      <left/>
      <right/>
      <top/>
      <bottom/>
      <diagonal/>
    </border>
    <border>
      <left style="thin">
        <color rgb="FFA6A6A6"/>
      </left>
      <right style="thin">
        <color rgb="FFA6A6A6"/>
      </right>
      <top style="thin">
        <color rgb="FFA6A6A6"/>
      </top>
      <bottom style="thin">
        <color rgb="FFA6A6A6"/>
      </bottom>
      <diagonal/>
    </border>
    <border>
      <left/>
      <right/>
      <top style="medium">
        <color rgb="FF1F3864"/>
      </top>
      <bottom style="medium">
        <color rgb="FF1F3864"/>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medium">
        <color rgb="FF2F5597"/>
      </left>
      <right style="medium">
        <color rgb="FF2F5597"/>
      </right>
      <top/>
      <bottom/>
      <diagonal/>
    </border>
    <border>
      <left style="medium">
        <color rgb="FF2F5597"/>
      </left>
      <right style="medium">
        <color rgb="FF2F5597"/>
      </right>
      <top/>
      <bottom style="medium">
        <color rgb="FF2F5597"/>
      </bottom>
      <diagonal/>
    </border>
    <border>
      <left/>
      <right style="medium">
        <color rgb="FF2F5597"/>
      </right>
      <top/>
      <bottom/>
      <diagonal/>
    </border>
    <border>
      <left/>
      <right/>
      <top/>
      <bottom style="medium">
        <color rgb="FF2F5597"/>
      </bottom>
      <diagonal/>
    </border>
    <border>
      <left/>
      <right style="medium">
        <color rgb="FF2F5597"/>
      </right>
      <top/>
      <bottom style="medium">
        <color rgb="FF2F5597"/>
      </bottom>
      <diagonal/>
    </border>
  </borders>
  <cellStyleXfs count="1">
    <xf numFmtId="0" fontId="0" fillId="0" borderId="2"/>
  </cellStyleXfs>
  <cellXfs count="37">
    <xf numFmtId="0" fontId="0" fillId="0" borderId="0" xfId="0" applyBorder="1"/>
    <xf numFmtId="0" fontId="6" fillId="3" borderId="3" xfId="0" applyFont="1" applyFill="1" applyBorder="1" applyAlignment="1">
      <alignment horizontal="center" vertical="center" wrapText="1"/>
    </xf>
    <xf numFmtId="0" fontId="8" fillId="0" borderId="3" xfId="0" applyFont="1" applyBorder="1" applyAlignment="1">
      <alignment horizontal="center" vertical="top" wrapText="1"/>
    </xf>
    <xf numFmtId="0" fontId="7" fillId="0" borderId="3" xfId="0" applyFont="1" applyBorder="1" applyAlignment="1">
      <alignment horizontal="center" vertical="top" wrapText="1"/>
    </xf>
    <xf numFmtId="0" fontId="7" fillId="0" borderId="3" xfId="0" applyFont="1" applyBorder="1" applyAlignment="1">
      <alignment horizontal="justify" vertical="top" wrapText="1"/>
    </xf>
    <xf numFmtId="164" fontId="7" fillId="0" borderId="3" xfId="0" applyNumberFormat="1" applyFont="1" applyBorder="1" applyAlignment="1">
      <alignment horizontal="right" vertical="top"/>
    </xf>
    <xf numFmtId="4" fontId="7" fillId="0" borderId="3" xfId="0" applyNumberFormat="1" applyFont="1" applyBorder="1" applyAlignment="1">
      <alignment horizontal="right" vertical="top"/>
    </xf>
    <xf numFmtId="164" fontId="9" fillId="3" borderId="4" xfId="0" applyNumberFormat="1" applyFont="1" applyFill="1" applyBorder="1" applyAlignment="1">
      <alignment horizontal="right" vertical="center" wrapText="1"/>
    </xf>
    <xf numFmtId="164" fontId="10" fillId="0" borderId="5" xfId="0" applyNumberFormat="1" applyFont="1" applyBorder="1" applyAlignment="1">
      <alignment horizontal="right" vertical="center" wrapText="1"/>
    </xf>
    <xf numFmtId="164" fontId="7" fillId="0" borderId="3" xfId="0" applyNumberFormat="1" applyFont="1" applyBorder="1" applyAlignment="1">
      <alignment horizontal="right" vertical="center" wrapText="1"/>
    </xf>
    <xf numFmtId="164" fontId="11" fillId="2" borderId="0" xfId="0" applyNumberFormat="1" applyFont="1" applyFill="1" applyBorder="1" applyAlignment="1">
      <alignment horizontal="right" vertical="center" wrapText="1"/>
    </xf>
    <xf numFmtId="164" fontId="7" fillId="6" borderId="3" xfId="0" applyNumberFormat="1" applyFont="1" applyFill="1" applyBorder="1" applyAlignment="1" applyProtection="1">
      <alignment horizontal="right" vertical="top"/>
      <protection locked="0"/>
    </xf>
    <xf numFmtId="0" fontId="5" fillId="2" borderId="2" xfId="0" applyFont="1" applyFill="1" applyAlignment="1">
      <alignment horizontal="left" vertical="center" wrapText="1"/>
    </xf>
    <xf numFmtId="0" fontId="0" fillId="0" borderId="0" xfId="0" applyBorder="1"/>
    <xf numFmtId="0" fontId="5" fillId="2" borderId="2" xfId="0" applyFont="1" applyFill="1" applyAlignment="1">
      <alignment horizontal="center" vertical="center" wrapText="1"/>
    </xf>
    <xf numFmtId="0" fontId="12" fillId="0" borderId="2" xfId="0" applyFont="1" applyAlignment="1">
      <alignment horizontal="left" vertical="center" wrapText="1"/>
    </xf>
    <xf numFmtId="0" fontId="13" fillId="0" borderId="2" xfId="0" applyFont="1" applyAlignment="1">
      <alignment horizontal="left" vertical="center" wrapText="1"/>
    </xf>
    <xf numFmtId="0" fontId="7" fillId="0" borderId="3" xfId="0" applyFont="1" applyBorder="1" applyAlignment="1">
      <alignment horizontal="center" vertical="center" wrapText="1"/>
    </xf>
    <xf numFmtId="0" fontId="0" fillId="0" borderId="6" xfId="0" applyBorder="1"/>
    <xf numFmtId="0" fontId="7" fillId="0" borderId="3" xfId="0" applyFont="1" applyBorder="1" applyAlignment="1">
      <alignment horizontal="left" vertical="center" wrapText="1"/>
    </xf>
    <xf numFmtId="0" fontId="0" fillId="0" borderId="5" xfId="0" applyBorder="1"/>
    <xf numFmtId="0" fontId="10" fillId="0" borderId="5" xfId="0" applyFont="1" applyBorder="1" applyAlignment="1">
      <alignment horizontal="right" vertical="center" wrapText="1"/>
    </xf>
    <xf numFmtId="0" fontId="9" fillId="3" borderId="4" xfId="0" applyFont="1" applyFill="1" applyBorder="1" applyAlignment="1">
      <alignment horizontal="right" vertical="center" wrapText="1"/>
    </xf>
    <xf numFmtId="0" fontId="0" fillId="0" borderId="4" xfId="0" applyBorder="1"/>
    <xf numFmtId="0" fontId="6" fillId="3" borderId="3" xfId="0" applyFont="1" applyFill="1" applyBorder="1" applyAlignment="1">
      <alignment horizontal="center" vertical="center" wrapText="1"/>
    </xf>
    <xf numFmtId="0" fontId="1" fillId="0" borderId="2" xfId="0" applyFont="1" applyAlignment="1">
      <alignment horizontal="center" vertical="center" wrapText="1"/>
    </xf>
    <xf numFmtId="0" fontId="11" fillId="2" borderId="2" xfId="0" applyFont="1" applyFill="1" applyAlignment="1">
      <alignment horizontal="right" vertical="center" wrapText="1"/>
    </xf>
    <xf numFmtId="0" fontId="5" fillId="4" borderId="2" xfId="0" applyFont="1" applyFill="1" applyAlignment="1">
      <alignment horizontal="left" vertical="center" wrapText="1"/>
    </xf>
    <xf numFmtId="0" fontId="4" fillId="5" borderId="8" xfId="0" applyFont="1" applyFill="1" applyBorder="1" applyAlignment="1">
      <alignment horizontal="justify" vertical="center" wrapText="1"/>
    </xf>
    <xf numFmtId="0" fontId="0" fillId="0" borderId="10" xfId="0" applyBorder="1"/>
    <xf numFmtId="0" fontId="0" fillId="0" borderId="11" xfId="0" applyBorder="1"/>
    <xf numFmtId="0" fontId="5" fillId="4" borderId="2" xfId="0" applyFont="1" applyFill="1" applyAlignment="1">
      <alignment horizontal="center" vertical="center" wrapText="1"/>
    </xf>
    <xf numFmtId="0" fontId="4" fillId="5" borderId="7" xfId="0" applyFont="1" applyFill="1" applyBorder="1" applyAlignment="1">
      <alignment horizontal="justify" vertical="center" wrapText="1"/>
    </xf>
    <xf numFmtId="0" fontId="0" fillId="0" borderId="9" xfId="0" applyBorder="1"/>
    <xf numFmtId="0" fontId="3" fillId="4" borderId="2" xfId="0" applyFont="1" applyFill="1" applyAlignment="1">
      <alignment horizontal="center" vertical="center" wrapText="1"/>
    </xf>
    <xf numFmtId="0" fontId="2" fillId="0" borderId="1" xfId="0" applyFont="1" applyBorder="1" applyAlignment="1">
      <alignment horizontal="center" vertical="center" wrapText="1"/>
    </xf>
    <xf numFmtId="0" fontId="0" fillId="0" borderId="1" xfId="0"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360FB077-5EA6-4FA5-AC52-4B6AC9DCFA1C}">
  <we:reference id="WA200009404" version="1.0.0.8" store="Omex" storeType="OMEX"/>
  <we:alternateReferences>
    <we:reference id="WA200009404" version="1.0.0.8" store="WA200009404" storeType="OMEX"/>
  </we:alternateReferences>
  <we:properties>
    <we:property name="claude.fileId" value="&quot;6ea2a525-bf3f-480f-a953-236a227170b9&quot;"/>
  </we:properties>
  <we:bindings/>
  <we:snapshot xmlns:r="http://schemas.openxmlformats.org/officeDocument/2006/relationships"/>
</we:webextension>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99"/>
  <sheetViews>
    <sheetView showGridLines="0" tabSelected="1" topLeftCell="A363" workbookViewId="0">
      <selection activeCell="E376" sqref="E376"/>
    </sheetView>
  </sheetViews>
  <sheetFormatPr baseColWidth="10" defaultColWidth="8.88671875" defaultRowHeight="14.4" x14ac:dyDescent="0.3"/>
  <cols>
    <col min="1" max="1" width="6.109375" bestFit="1" customWidth="1"/>
    <col min="2" max="2" width="9.109375" bestFit="1" customWidth="1"/>
    <col min="3" max="3" width="5.21875" bestFit="1" customWidth="1"/>
    <col min="4" max="4" width="61" customWidth="1"/>
    <col min="5" max="5" width="10.33203125" bestFit="1" customWidth="1"/>
    <col min="6" max="6" width="7.77734375" bestFit="1" customWidth="1"/>
    <col min="7" max="7" width="12.109375" bestFit="1" customWidth="1"/>
  </cols>
  <sheetData>
    <row r="1" spans="1:7" ht="37.950000000000003" customHeight="1" x14ac:dyDescent="0.3">
      <c r="A1" s="25" t="s">
        <v>0</v>
      </c>
      <c r="B1" s="13"/>
      <c r="C1" s="13"/>
      <c r="D1" s="13"/>
      <c r="E1" s="13"/>
      <c r="F1" s="13"/>
      <c r="G1" s="13"/>
    </row>
    <row r="2" spans="1:7" ht="19.95" customHeight="1" x14ac:dyDescent="0.3">
      <c r="A2" s="35" t="s">
        <v>1</v>
      </c>
      <c r="B2" s="36"/>
      <c r="C2" s="36"/>
      <c r="D2" s="36"/>
      <c r="E2" s="36"/>
      <c r="F2" s="36"/>
      <c r="G2" s="36"/>
    </row>
    <row r="4" spans="1:7" ht="22.05" customHeight="1" x14ac:dyDescent="0.3">
      <c r="A4" s="34" t="s">
        <v>2</v>
      </c>
      <c r="B4" s="13"/>
      <c r="C4" s="13"/>
      <c r="D4" s="13"/>
      <c r="E4" s="13"/>
      <c r="F4" s="13"/>
      <c r="G4" s="13"/>
    </row>
    <row r="5" spans="1:7" ht="68.55" customHeight="1" x14ac:dyDescent="0.3">
      <c r="A5" s="32" t="s">
        <v>3</v>
      </c>
      <c r="B5" s="13"/>
      <c r="C5" s="13"/>
      <c r="D5" s="13"/>
      <c r="E5" s="13"/>
      <c r="F5" s="13"/>
      <c r="G5" s="33"/>
    </row>
    <row r="6" spans="1:7" ht="31.05" customHeight="1" x14ac:dyDescent="0.3">
      <c r="A6" s="32" t="s">
        <v>4</v>
      </c>
      <c r="B6" s="13"/>
      <c r="C6" s="13"/>
      <c r="D6" s="13"/>
      <c r="E6" s="13"/>
      <c r="F6" s="13"/>
      <c r="G6" s="33"/>
    </row>
    <row r="7" spans="1:7" ht="43.5" customHeight="1" x14ac:dyDescent="0.3">
      <c r="A7" s="32" t="s">
        <v>5</v>
      </c>
      <c r="B7" s="13"/>
      <c r="C7" s="13"/>
      <c r="D7" s="13"/>
      <c r="E7" s="13"/>
      <c r="F7" s="13"/>
      <c r="G7" s="33"/>
    </row>
    <row r="8" spans="1:7" ht="31.05" customHeight="1" x14ac:dyDescent="0.3">
      <c r="A8" s="28" t="s">
        <v>6</v>
      </c>
      <c r="B8" s="29"/>
      <c r="C8" s="29"/>
      <c r="D8" s="29"/>
      <c r="E8" s="29"/>
      <c r="F8" s="29"/>
      <c r="G8" s="30"/>
    </row>
    <row r="10" spans="1:7" ht="19.95" customHeight="1" x14ac:dyDescent="0.3">
      <c r="A10" s="14" t="s">
        <v>7</v>
      </c>
      <c r="B10" s="13"/>
      <c r="C10" s="12" t="s">
        <v>8</v>
      </c>
      <c r="D10" s="13"/>
      <c r="E10" s="13"/>
      <c r="F10" s="13"/>
      <c r="G10" s="13"/>
    </row>
    <row r="11" spans="1:7" ht="17.55" customHeight="1" x14ac:dyDescent="0.3">
      <c r="A11" s="15" t="s">
        <v>9</v>
      </c>
      <c r="B11" s="13"/>
      <c r="C11" s="13"/>
      <c r="D11" s="13"/>
      <c r="E11" s="13"/>
      <c r="F11" s="13"/>
      <c r="G11" s="13"/>
    </row>
    <row r="12" spans="1:7" ht="37.950000000000003" customHeight="1" x14ac:dyDescent="0.3">
      <c r="A12" s="1" t="s">
        <v>10</v>
      </c>
      <c r="B12" s="1" t="s">
        <v>11</v>
      </c>
      <c r="C12" s="1" t="s">
        <v>12</v>
      </c>
      <c r="D12" s="1" t="s">
        <v>13</v>
      </c>
      <c r="E12" s="1" t="s">
        <v>14</v>
      </c>
      <c r="F12" s="1" t="s">
        <v>15</v>
      </c>
      <c r="G12" s="1" t="s">
        <v>16</v>
      </c>
    </row>
    <row r="13" spans="1:7" ht="79.95" customHeight="1" x14ac:dyDescent="0.3">
      <c r="A13" s="2" t="s">
        <v>17</v>
      </c>
      <c r="B13" s="2" t="s">
        <v>18</v>
      </c>
      <c r="C13" s="3" t="s">
        <v>19</v>
      </c>
      <c r="D13" s="4" t="s">
        <v>20</v>
      </c>
      <c r="E13" s="11"/>
      <c r="F13" s="6">
        <v>80</v>
      </c>
      <c r="G13" s="5">
        <f t="shared" ref="G13:G21" si="0">ROUND(E13*F13,2)</f>
        <v>0</v>
      </c>
    </row>
    <row r="14" spans="1:7" ht="30" customHeight="1" x14ac:dyDescent="0.3">
      <c r="A14" s="2" t="s">
        <v>21</v>
      </c>
      <c r="B14" s="2" t="s">
        <v>22</v>
      </c>
      <c r="C14" s="3" t="s">
        <v>23</v>
      </c>
      <c r="D14" s="4" t="s">
        <v>24</v>
      </c>
      <c r="E14" s="11"/>
      <c r="F14" s="6">
        <v>260</v>
      </c>
      <c r="G14" s="5">
        <f t="shared" si="0"/>
        <v>0</v>
      </c>
    </row>
    <row r="15" spans="1:7" ht="55.05" customHeight="1" x14ac:dyDescent="0.3">
      <c r="A15" s="2" t="s">
        <v>25</v>
      </c>
      <c r="B15" s="2" t="s">
        <v>26</v>
      </c>
      <c r="C15" s="3" t="s">
        <v>19</v>
      </c>
      <c r="D15" s="4" t="s">
        <v>27</v>
      </c>
      <c r="E15" s="11"/>
      <c r="F15" s="6">
        <v>20</v>
      </c>
      <c r="G15" s="5">
        <f t="shared" si="0"/>
        <v>0</v>
      </c>
    </row>
    <row r="16" spans="1:7" ht="55.05" customHeight="1" x14ac:dyDescent="0.3">
      <c r="A16" s="2" t="s">
        <v>28</v>
      </c>
      <c r="B16" s="2" t="s">
        <v>29</v>
      </c>
      <c r="C16" s="3" t="s">
        <v>19</v>
      </c>
      <c r="D16" s="4" t="s">
        <v>30</v>
      </c>
      <c r="E16" s="11"/>
      <c r="F16" s="6">
        <v>15</v>
      </c>
      <c r="G16" s="5">
        <f t="shared" si="0"/>
        <v>0</v>
      </c>
    </row>
    <row r="17" spans="1:7" ht="30" customHeight="1" x14ac:dyDescent="0.3">
      <c r="A17" s="2" t="s">
        <v>31</v>
      </c>
      <c r="B17" s="2" t="s">
        <v>32</v>
      </c>
      <c r="C17" s="3" t="s">
        <v>33</v>
      </c>
      <c r="D17" s="4" t="s">
        <v>34</v>
      </c>
      <c r="E17" s="11"/>
      <c r="F17" s="6">
        <v>190</v>
      </c>
      <c r="G17" s="5">
        <f t="shared" si="0"/>
        <v>0</v>
      </c>
    </row>
    <row r="18" spans="1:7" ht="17.55" customHeight="1" x14ac:dyDescent="0.3">
      <c r="A18" s="2" t="s">
        <v>35</v>
      </c>
      <c r="B18" s="2" t="s">
        <v>36</v>
      </c>
      <c r="C18" s="3" t="s">
        <v>37</v>
      </c>
      <c r="D18" s="4" t="s">
        <v>38</v>
      </c>
      <c r="E18" s="11"/>
      <c r="F18" s="6">
        <v>2050</v>
      </c>
      <c r="G18" s="5">
        <f t="shared" si="0"/>
        <v>0</v>
      </c>
    </row>
    <row r="19" spans="1:7" ht="30" customHeight="1" x14ac:dyDescent="0.3">
      <c r="A19" s="2" t="s">
        <v>39</v>
      </c>
      <c r="B19" s="2" t="s">
        <v>40</v>
      </c>
      <c r="C19" s="3" t="s">
        <v>19</v>
      </c>
      <c r="D19" s="4" t="s">
        <v>41</v>
      </c>
      <c r="E19" s="11"/>
      <c r="F19" s="6">
        <v>10</v>
      </c>
      <c r="G19" s="5">
        <f t="shared" si="0"/>
        <v>0</v>
      </c>
    </row>
    <row r="20" spans="1:7" ht="42.45" customHeight="1" x14ac:dyDescent="0.3">
      <c r="A20" s="2" t="s">
        <v>42</v>
      </c>
      <c r="B20" s="2" t="s">
        <v>43</v>
      </c>
      <c r="C20" s="3" t="s">
        <v>44</v>
      </c>
      <c r="D20" s="4" t="s">
        <v>45</v>
      </c>
      <c r="E20" s="11"/>
      <c r="F20" s="6">
        <v>410</v>
      </c>
      <c r="G20" s="5">
        <f t="shared" si="0"/>
        <v>0</v>
      </c>
    </row>
    <row r="21" spans="1:7" ht="30" customHeight="1" x14ac:dyDescent="0.3">
      <c r="A21" s="2" t="s">
        <v>46</v>
      </c>
      <c r="B21" s="2" t="s">
        <v>47</v>
      </c>
      <c r="C21" s="3" t="s">
        <v>48</v>
      </c>
      <c r="D21" s="4" t="s">
        <v>49</v>
      </c>
      <c r="E21" s="11"/>
      <c r="F21" s="6">
        <v>6750</v>
      </c>
      <c r="G21" s="5">
        <f t="shared" si="0"/>
        <v>0</v>
      </c>
    </row>
    <row r="22" spans="1:7" ht="19.05" customHeight="1" x14ac:dyDescent="0.3">
      <c r="A22" s="22" t="s">
        <v>50</v>
      </c>
      <c r="B22" s="23"/>
      <c r="C22" s="23"/>
      <c r="D22" s="23"/>
      <c r="E22" s="23"/>
      <c r="F22" s="23"/>
      <c r="G22" s="7">
        <f>SUM(G13:G21)</f>
        <v>0</v>
      </c>
    </row>
    <row r="24" spans="1:7" ht="19.95" customHeight="1" x14ac:dyDescent="0.3">
      <c r="A24" s="14" t="s">
        <v>51</v>
      </c>
      <c r="B24" s="13"/>
      <c r="C24" s="12" t="s">
        <v>52</v>
      </c>
      <c r="D24" s="13"/>
      <c r="E24" s="13"/>
      <c r="F24" s="13"/>
      <c r="G24" s="13"/>
    </row>
    <row r="25" spans="1:7" ht="17.55" customHeight="1" x14ac:dyDescent="0.3">
      <c r="A25" s="15" t="s">
        <v>9</v>
      </c>
      <c r="B25" s="13"/>
      <c r="C25" s="13"/>
      <c r="D25" s="13"/>
      <c r="E25" s="13"/>
      <c r="F25" s="13"/>
      <c r="G25" s="13"/>
    </row>
    <row r="26" spans="1:7" ht="37.950000000000003" customHeight="1" x14ac:dyDescent="0.3">
      <c r="A26" s="1" t="s">
        <v>10</v>
      </c>
      <c r="B26" s="1" t="s">
        <v>11</v>
      </c>
      <c r="C26" s="1" t="s">
        <v>12</v>
      </c>
      <c r="D26" s="1" t="s">
        <v>13</v>
      </c>
      <c r="E26" s="1" t="s">
        <v>14</v>
      </c>
      <c r="F26" s="1" t="s">
        <v>15</v>
      </c>
      <c r="G26" s="1" t="s">
        <v>16</v>
      </c>
    </row>
    <row r="27" spans="1:7" ht="42.45" customHeight="1" x14ac:dyDescent="0.3">
      <c r="A27" s="2" t="s">
        <v>53</v>
      </c>
      <c r="B27" s="2" t="s">
        <v>54</v>
      </c>
      <c r="C27" s="3" t="s">
        <v>33</v>
      </c>
      <c r="D27" s="4" t="s">
        <v>55</v>
      </c>
      <c r="E27" s="11"/>
      <c r="F27" s="6">
        <v>190</v>
      </c>
      <c r="G27" s="5">
        <f t="shared" ref="G27:G61" si="1">ROUND(E27*F27,2)</f>
        <v>0</v>
      </c>
    </row>
    <row r="28" spans="1:7" ht="42.45" customHeight="1" x14ac:dyDescent="0.3">
      <c r="A28" s="2" t="s">
        <v>56</v>
      </c>
      <c r="B28" s="2" t="s">
        <v>57</v>
      </c>
      <c r="C28" s="3" t="s">
        <v>33</v>
      </c>
      <c r="D28" s="4" t="s">
        <v>58</v>
      </c>
      <c r="E28" s="11"/>
      <c r="F28" s="6">
        <v>95</v>
      </c>
      <c r="G28" s="5">
        <f t="shared" si="1"/>
        <v>0</v>
      </c>
    </row>
    <row r="29" spans="1:7" ht="30" customHeight="1" x14ac:dyDescent="0.3">
      <c r="A29" s="2" t="s">
        <v>59</v>
      </c>
      <c r="B29" s="2" t="s">
        <v>60</v>
      </c>
      <c r="C29" s="3" t="s">
        <v>44</v>
      </c>
      <c r="D29" s="4" t="s">
        <v>61</v>
      </c>
      <c r="E29" s="11"/>
      <c r="F29" s="6">
        <v>130</v>
      </c>
      <c r="G29" s="5">
        <f t="shared" si="1"/>
        <v>0</v>
      </c>
    </row>
    <row r="30" spans="1:7" ht="30" customHeight="1" x14ac:dyDescent="0.3">
      <c r="A30" s="2" t="s">
        <v>62</v>
      </c>
      <c r="B30" s="2" t="s">
        <v>63</v>
      </c>
      <c r="C30" s="3" t="s">
        <v>44</v>
      </c>
      <c r="D30" s="4" t="s">
        <v>64</v>
      </c>
      <c r="E30" s="11"/>
      <c r="F30" s="6">
        <v>65</v>
      </c>
      <c r="G30" s="5">
        <f t="shared" si="1"/>
        <v>0</v>
      </c>
    </row>
    <row r="31" spans="1:7" ht="30" customHeight="1" x14ac:dyDescent="0.3">
      <c r="A31" s="2" t="s">
        <v>65</v>
      </c>
      <c r="B31" s="2" t="s">
        <v>66</v>
      </c>
      <c r="C31" s="3" t="s">
        <v>33</v>
      </c>
      <c r="D31" s="4" t="s">
        <v>67</v>
      </c>
      <c r="E31" s="11"/>
      <c r="F31" s="6">
        <v>130</v>
      </c>
      <c r="G31" s="5">
        <f t="shared" si="1"/>
        <v>0</v>
      </c>
    </row>
    <row r="32" spans="1:7" ht="30" customHeight="1" x14ac:dyDescent="0.3">
      <c r="A32" s="2" t="s">
        <v>68</v>
      </c>
      <c r="B32" s="2" t="s">
        <v>69</v>
      </c>
      <c r="C32" s="3" t="s">
        <v>33</v>
      </c>
      <c r="D32" s="4" t="s">
        <v>70</v>
      </c>
      <c r="E32" s="11"/>
      <c r="F32" s="6">
        <v>65</v>
      </c>
      <c r="G32" s="5">
        <f t="shared" si="1"/>
        <v>0</v>
      </c>
    </row>
    <row r="33" spans="1:7" ht="30" customHeight="1" x14ac:dyDescent="0.3">
      <c r="A33" s="2" t="s">
        <v>71</v>
      </c>
      <c r="B33" s="2" t="s">
        <v>72</v>
      </c>
      <c r="C33" s="3" t="s">
        <v>33</v>
      </c>
      <c r="D33" s="4" t="s">
        <v>73</v>
      </c>
      <c r="E33" s="11"/>
      <c r="F33" s="6">
        <v>130</v>
      </c>
      <c r="G33" s="5">
        <f t="shared" si="1"/>
        <v>0</v>
      </c>
    </row>
    <row r="34" spans="1:7" ht="30" customHeight="1" x14ac:dyDescent="0.3">
      <c r="A34" s="2" t="s">
        <v>74</v>
      </c>
      <c r="B34" s="2" t="s">
        <v>75</v>
      </c>
      <c r="C34" s="3" t="s">
        <v>44</v>
      </c>
      <c r="D34" s="4" t="s">
        <v>76</v>
      </c>
      <c r="E34" s="11"/>
      <c r="F34" s="6">
        <v>260</v>
      </c>
      <c r="G34" s="5">
        <f t="shared" si="1"/>
        <v>0</v>
      </c>
    </row>
    <row r="35" spans="1:7" ht="30" customHeight="1" x14ac:dyDescent="0.3">
      <c r="A35" s="2" t="s">
        <v>77</v>
      </c>
      <c r="B35" s="2" t="s">
        <v>78</v>
      </c>
      <c r="C35" s="3" t="s">
        <v>44</v>
      </c>
      <c r="D35" s="4" t="s">
        <v>79</v>
      </c>
      <c r="E35" s="11"/>
      <c r="F35" s="6">
        <v>190</v>
      </c>
      <c r="G35" s="5">
        <f t="shared" si="1"/>
        <v>0</v>
      </c>
    </row>
    <row r="36" spans="1:7" ht="30" customHeight="1" x14ac:dyDescent="0.3">
      <c r="A36" s="2" t="s">
        <v>80</v>
      </c>
      <c r="B36" s="2" t="s">
        <v>81</v>
      </c>
      <c r="C36" s="3" t="s">
        <v>33</v>
      </c>
      <c r="D36" s="4" t="s">
        <v>82</v>
      </c>
      <c r="E36" s="11"/>
      <c r="F36" s="6">
        <v>95</v>
      </c>
      <c r="G36" s="5">
        <f t="shared" si="1"/>
        <v>0</v>
      </c>
    </row>
    <row r="37" spans="1:7" ht="30" customHeight="1" x14ac:dyDescent="0.3">
      <c r="A37" s="2" t="s">
        <v>83</v>
      </c>
      <c r="B37" s="2" t="s">
        <v>84</v>
      </c>
      <c r="C37" s="3" t="s">
        <v>33</v>
      </c>
      <c r="D37" s="4" t="s">
        <v>85</v>
      </c>
      <c r="E37" s="11"/>
      <c r="F37" s="6">
        <v>65</v>
      </c>
      <c r="G37" s="5">
        <f t="shared" si="1"/>
        <v>0</v>
      </c>
    </row>
    <row r="38" spans="1:7" ht="30" customHeight="1" x14ac:dyDescent="0.3">
      <c r="A38" s="2" t="s">
        <v>86</v>
      </c>
      <c r="B38" s="2" t="s">
        <v>87</v>
      </c>
      <c r="C38" s="3" t="s">
        <v>33</v>
      </c>
      <c r="D38" s="4" t="s">
        <v>88</v>
      </c>
      <c r="E38" s="11"/>
      <c r="F38" s="6">
        <v>260</v>
      </c>
      <c r="G38" s="5">
        <f t="shared" si="1"/>
        <v>0</v>
      </c>
    </row>
    <row r="39" spans="1:7" ht="30" customHeight="1" x14ac:dyDescent="0.3">
      <c r="A39" s="2" t="s">
        <v>89</v>
      </c>
      <c r="B39" s="2" t="s">
        <v>90</v>
      </c>
      <c r="C39" s="3" t="s">
        <v>91</v>
      </c>
      <c r="D39" s="4" t="s">
        <v>92</v>
      </c>
      <c r="E39" s="11"/>
      <c r="F39" s="6">
        <v>15</v>
      </c>
      <c r="G39" s="5">
        <f t="shared" si="1"/>
        <v>0</v>
      </c>
    </row>
    <row r="40" spans="1:7" ht="30" customHeight="1" x14ac:dyDescent="0.3">
      <c r="A40" s="2" t="s">
        <v>93</v>
      </c>
      <c r="B40" s="2" t="s">
        <v>94</v>
      </c>
      <c r="C40" s="3" t="s">
        <v>33</v>
      </c>
      <c r="D40" s="4" t="s">
        <v>95</v>
      </c>
      <c r="E40" s="11"/>
      <c r="F40" s="6">
        <v>530</v>
      </c>
      <c r="G40" s="5">
        <f t="shared" si="1"/>
        <v>0</v>
      </c>
    </row>
    <row r="41" spans="1:7" ht="17.55" customHeight="1" x14ac:dyDescent="0.3">
      <c r="A41" s="2" t="s">
        <v>96</v>
      </c>
      <c r="B41" s="2" t="s">
        <v>97</v>
      </c>
      <c r="C41" s="3" t="s">
        <v>33</v>
      </c>
      <c r="D41" s="4" t="s">
        <v>98</v>
      </c>
      <c r="E41" s="11"/>
      <c r="F41" s="6">
        <v>130</v>
      </c>
      <c r="G41" s="5">
        <f t="shared" si="1"/>
        <v>0</v>
      </c>
    </row>
    <row r="42" spans="1:7" ht="30" customHeight="1" x14ac:dyDescent="0.3">
      <c r="A42" s="2" t="s">
        <v>99</v>
      </c>
      <c r="B42" s="2" t="s">
        <v>100</v>
      </c>
      <c r="C42" s="3" t="s">
        <v>33</v>
      </c>
      <c r="D42" s="4" t="s">
        <v>101</v>
      </c>
      <c r="E42" s="11"/>
      <c r="F42" s="6">
        <v>65</v>
      </c>
      <c r="G42" s="5">
        <f t="shared" si="1"/>
        <v>0</v>
      </c>
    </row>
    <row r="43" spans="1:7" ht="17.55" customHeight="1" x14ac:dyDescent="0.3">
      <c r="A43" s="2" t="s">
        <v>102</v>
      </c>
      <c r="B43" s="2" t="s">
        <v>103</v>
      </c>
      <c r="C43" s="3" t="s">
        <v>33</v>
      </c>
      <c r="D43" s="4" t="s">
        <v>104</v>
      </c>
      <c r="E43" s="11"/>
      <c r="F43" s="6">
        <v>95</v>
      </c>
      <c r="G43" s="5">
        <f t="shared" si="1"/>
        <v>0</v>
      </c>
    </row>
    <row r="44" spans="1:7" ht="17.55" customHeight="1" x14ac:dyDescent="0.3">
      <c r="A44" s="2" t="s">
        <v>105</v>
      </c>
      <c r="B44" s="2" t="s">
        <v>106</v>
      </c>
      <c r="C44" s="3" t="s">
        <v>33</v>
      </c>
      <c r="D44" s="4" t="s">
        <v>107</v>
      </c>
      <c r="E44" s="11"/>
      <c r="F44" s="6">
        <v>65</v>
      </c>
      <c r="G44" s="5">
        <f t="shared" si="1"/>
        <v>0</v>
      </c>
    </row>
    <row r="45" spans="1:7" ht="30" customHeight="1" x14ac:dyDescent="0.3">
      <c r="A45" s="2" t="s">
        <v>108</v>
      </c>
      <c r="B45" s="2" t="s">
        <v>109</v>
      </c>
      <c r="C45" s="3" t="s">
        <v>44</v>
      </c>
      <c r="D45" s="4" t="s">
        <v>110</v>
      </c>
      <c r="E45" s="11"/>
      <c r="F45" s="6">
        <v>190</v>
      </c>
      <c r="G45" s="5">
        <f t="shared" si="1"/>
        <v>0</v>
      </c>
    </row>
    <row r="46" spans="1:7" ht="17.55" customHeight="1" x14ac:dyDescent="0.3">
      <c r="A46" s="2" t="s">
        <v>111</v>
      </c>
      <c r="B46" s="2" t="s">
        <v>112</v>
      </c>
      <c r="C46" s="3" t="s">
        <v>19</v>
      </c>
      <c r="D46" s="4" t="s">
        <v>113</v>
      </c>
      <c r="E46" s="11"/>
      <c r="F46" s="6">
        <v>20</v>
      </c>
      <c r="G46" s="5">
        <f t="shared" si="1"/>
        <v>0</v>
      </c>
    </row>
    <row r="47" spans="1:7" ht="30" customHeight="1" x14ac:dyDescent="0.3">
      <c r="A47" s="2" t="s">
        <v>114</v>
      </c>
      <c r="B47" s="2" t="s">
        <v>115</v>
      </c>
      <c r="C47" s="3" t="s">
        <v>19</v>
      </c>
      <c r="D47" s="4" t="s">
        <v>116</v>
      </c>
      <c r="E47" s="11"/>
      <c r="F47" s="6">
        <v>95</v>
      </c>
      <c r="G47" s="5">
        <f t="shared" si="1"/>
        <v>0</v>
      </c>
    </row>
    <row r="48" spans="1:7" ht="17.55" customHeight="1" x14ac:dyDescent="0.3">
      <c r="A48" s="2" t="s">
        <v>117</v>
      </c>
      <c r="B48" s="2" t="s">
        <v>118</v>
      </c>
      <c r="C48" s="3" t="s">
        <v>19</v>
      </c>
      <c r="D48" s="4" t="s">
        <v>119</v>
      </c>
      <c r="E48" s="11"/>
      <c r="F48" s="6">
        <v>35</v>
      </c>
      <c r="G48" s="5">
        <f t="shared" si="1"/>
        <v>0</v>
      </c>
    </row>
    <row r="49" spans="1:7" ht="30" customHeight="1" x14ac:dyDescent="0.3">
      <c r="A49" s="2" t="s">
        <v>120</v>
      </c>
      <c r="B49" s="2" t="s">
        <v>121</v>
      </c>
      <c r="C49" s="3" t="s">
        <v>19</v>
      </c>
      <c r="D49" s="4" t="s">
        <v>122</v>
      </c>
      <c r="E49" s="11"/>
      <c r="F49" s="6">
        <v>20</v>
      </c>
      <c r="G49" s="5">
        <f t="shared" si="1"/>
        <v>0</v>
      </c>
    </row>
    <row r="50" spans="1:7" ht="30" customHeight="1" x14ac:dyDescent="0.3">
      <c r="A50" s="2" t="s">
        <v>123</v>
      </c>
      <c r="B50" s="2" t="s">
        <v>124</v>
      </c>
      <c r="C50" s="3" t="s">
        <v>19</v>
      </c>
      <c r="D50" s="4" t="s">
        <v>125</v>
      </c>
      <c r="E50" s="11"/>
      <c r="F50" s="6">
        <v>10</v>
      </c>
      <c r="G50" s="5">
        <f t="shared" si="1"/>
        <v>0</v>
      </c>
    </row>
    <row r="51" spans="1:7" ht="17.55" customHeight="1" x14ac:dyDescent="0.3">
      <c r="A51" s="2" t="s">
        <v>126</v>
      </c>
      <c r="B51" s="2" t="s">
        <v>127</v>
      </c>
      <c r="C51" s="3" t="s">
        <v>19</v>
      </c>
      <c r="D51" s="4" t="s">
        <v>128</v>
      </c>
      <c r="E51" s="11"/>
      <c r="F51" s="6">
        <v>10</v>
      </c>
      <c r="G51" s="5">
        <f t="shared" si="1"/>
        <v>0</v>
      </c>
    </row>
    <row r="52" spans="1:7" ht="17.55" customHeight="1" x14ac:dyDescent="0.3">
      <c r="A52" s="2" t="s">
        <v>129</v>
      </c>
      <c r="B52" s="2" t="s">
        <v>130</v>
      </c>
      <c r="C52" s="3" t="s">
        <v>19</v>
      </c>
      <c r="D52" s="4" t="s">
        <v>131</v>
      </c>
      <c r="E52" s="11"/>
      <c r="F52" s="6">
        <v>5</v>
      </c>
      <c r="G52" s="5">
        <f t="shared" si="1"/>
        <v>0</v>
      </c>
    </row>
    <row r="53" spans="1:7" ht="42.45" customHeight="1" x14ac:dyDescent="0.3">
      <c r="A53" s="2" t="s">
        <v>132</v>
      </c>
      <c r="B53" s="2" t="s">
        <v>133</v>
      </c>
      <c r="C53" s="3" t="s">
        <v>19</v>
      </c>
      <c r="D53" s="4" t="s">
        <v>134</v>
      </c>
      <c r="E53" s="11"/>
      <c r="F53" s="6">
        <v>65</v>
      </c>
      <c r="G53" s="5">
        <f t="shared" si="1"/>
        <v>0</v>
      </c>
    </row>
    <row r="54" spans="1:7" ht="30" customHeight="1" x14ac:dyDescent="0.3">
      <c r="A54" s="2" t="s">
        <v>135</v>
      </c>
      <c r="B54" s="2" t="s">
        <v>136</v>
      </c>
      <c r="C54" s="3" t="s">
        <v>91</v>
      </c>
      <c r="D54" s="4" t="s">
        <v>137</v>
      </c>
      <c r="E54" s="11"/>
      <c r="F54" s="6">
        <v>95</v>
      </c>
      <c r="G54" s="5">
        <f t="shared" si="1"/>
        <v>0</v>
      </c>
    </row>
    <row r="55" spans="1:7" ht="30" customHeight="1" x14ac:dyDescent="0.3">
      <c r="A55" s="2" t="s">
        <v>138</v>
      </c>
      <c r="B55" s="2" t="s">
        <v>139</v>
      </c>
      <c r="C55" s="3" t="s">
        <v>91</v>
      </c>
      <c r="D55" s="4" t="s">
        <v>140</v>
      </c>
      <c r="E55" s="11"/>
      <c r="F55" s="6">
        <v>260</v>
      </c>
      <c r="G55" s="5">
        <f t="shared" si="1"/>
        <v>0</v>
      </c>
    </row>
    <row r="56" spans="1:7" ht="30" customHeight="1" x14ac:dyDescent="0.3">
      <c r="A56" s="2" t="s">
        <v>141</v>
      </c>
      <c r="B56" s="2" t="s">
        <v>142</v>
      </c>
      <c r="C56" s="3" t="s">
        <v>91</v>
      </c>
      <c r="D56" s="4" t="s">
        <v>143</v>
      </c>
      <c r="E56" s="11"/>
      <c r="F56" s="6">
        <v>190</v>
      </c>
      <c r="G56" s="5">
        <f t="shared" si="1"/>
        <v>0</v>
      </c>
    </row>
    <row r="57" spans="1:7" ht="30" customHeight="1" x14ac:dyDescent="0.3">
      <c r="A57" s="2" t="s">
        <v>144</v>
      </c>
      <c r="B57" s="2" t="s">
        <v>145</v>
      </c>
      <c r="C57" s="3" t="s">
        <v>91</v>
      </c>
      <c r="D57" s="4" t="s">
        <v>146</v>
      </c>
      <c r="E57" s="11"/>
      <c r="F57" s="6">
        <v>300</v>
      </c>
      <c r="G57" s="5">
        <f t="shared" si="1"/>
        <v>0</v>
      </c>
    </row>
    <row r="58" spans="1:7" ht="30" customHeight="1" x14ac:dyDescent="0.3">
      <c r="A58" s="2" t="s">
        <v>147</v>
      </c>
      <c r="B58" s="2" t="s">
        <v>148</v>
      </c>
      <c r="C58" s="3" t="s">
        <v>91</v>
      </c>
      <c r="D58" s="4" t="s">
        <v>149</v>
      </c>
      <c r="E58" s="11"/>
      <c r="F58" s="6">
        <v>95</v>
      </c>
      <c r="G58" s="5">
        <f t="shared" si="1"/>
        <v>0</v>
      </c>
    </row>
    <row r="59" spans="1:7" ht="17.55" customHeight="1" x14ac:dyDescent="0.3">
      <c r="A59" s="2" t="s">
        <v>150</v>
      </c>
      <c r="B59" s="2" t="s">
        <v>151</v>
      </c>
      <c r="C59" s="3" t="s">
        <v>91</v>
      </c>
      <c r="D59" s="4" t="s">
        <v>152</v>
      </c>
      <c r="E59" s="11"/>
      <c r="F59" s="6">
        <v>190</v>
      </c>
      <c r="G59" s="5">
        <f t="shared" si="1"/>
        <v>0</v>
      </c>
    </row>
    <row r="60" spans="1:7" ht="30" customHeight="1" x14ac:dyDescent="0.3">
      <c r="A60" s="2" t="s">
        <v>153</v>
      </c>
      <c r="B60" s="2" t="s">
        <v>154</v>
      </c>
      <c r="C60" s="3" t="s">
        <v>91</v>
      </c>
      <c r="D60" s="4" t="s">
        <v>155</v>
      </c>
      <c r="E60" s="11"/>
      <c r="F60" s="6">
        <v>65</v>
      </c>
      <c r="G60" s="5">
        <f t="shared" si="1"/>
        <v>0</v>
      </c>
    </row>
    <row r="61" spans="1:7" ht="30" customHeight="1" x14ac:dyDescent="0.3">
      <c r="A61" s="2" t="s">
        <v>156</v>
      </c>
      <c r="B61" s="2" t="s">
        <v>157</v>
      </c>
      <c r="C61" s="3" t="s">
        <v>91</v>
      </c>
      <c r="D61" s="4" t="s">
        <v>158</v>
      </c>
      <c r="E61" s="11"/>
      <c r="F61" s="6">
        <v>65</v>
      </c>
      <c r="G61" s="5">
        <f t="shared" si="1"/>
        <v>0</v>
      </c>
    </row>
    <row r="62" spans="1:7" ht="19.05" customHeight="1" x14ac:dyDescent="0.3">
      <c r="A62" s="22" t="s">
        <v>159</v>
      </c>
      <c r="B62" s="23"/>
      <c r="C62" s="23"/>
      <c r="D62" s="23"/>
      <c r="E62" s="23"/>
      <c r="F62" s="23"/>
      <c r="G62" s="7">
        <f>SUM(G27:G61)</f>
        <v>0</v>
      </c>
    </row>
    <row r="64" spans="1:7" ht="19.95" customHeight="1" x14ac:dyDescent="0.3">
      <c r="A64" s="14" t="s">
        <v>160</v>
      </c>
      <c r="B64" s="13"/>
      <c r="C64" s="12" t="s">
        <v>161</v>
      </c>
      <c r="D64" s="13"/>
      <c r="E64" s="13"/>
      <c r="F64" s="13"/>
      <c r="G64" s="13"/>
    </row>
    <row r="65" spans="1:7" ht="17.55" customHeight="1" x14ac:dyDescent="0.3">
      <c r="A65" s="15" t="s">
        <v>9</v>
      </c>
      <c r="B65" s="13"/>
      <c r="C65" s="13"/>
      <c r="D65" s="13"/>
      <c r="E65" s="13"/>
      <c r="F65" s="13"/>
      <c r="G65" s="13"/>
    </row>
    <row r="66" spans="1:7" ht="37.950000000000003" customHeight="1" x14ac:dyDescent="0.3">
      <c r="A66" s="1" t="s">
        <v>10</v>
      </c>
      <c r="B66" s="1" t="s">
        <v>11</v>
      </c>
      <c r="C66" s="1" t="s">
        <v>12</v>
      </c>
      <c r="D66" s="1" t="s">
        <v>13</v>
      </c>
      <c r="E66" s="1" t="s">
        <v>14</v>
      </c>
      <c r="F66" s="1" t="s">
        <v>15</v>
      </c>
      <c r="G66" s="1" t="s">
        <v>16</v>
      </c>
    </row>
    <row r="67" spans="1:7" ht="30" customHeight="1" x14ac:dyDescent="0.3">
      <c r="A67" s="2" t="s">
        <v>162</v>
      </c>
      <c r="B67" s="2" t="s">
        <v>163</v>
      </c>
      <c r="C67" s="3" t="s">
        <v>91</v>
      </c>
      <c r="D67" s="4" t="s">
        <v>164</v>
      </c>
      <c r="E67" s="11"/>
      <c r="F67" s="6">
        <v>95</v>
      </c>
      <c r="G67" s="5">
        <f t="shared" ref="G67:G75" si="2">ROUND(E67*F67,2)</f>
        <v>0</v>
      </c>
    </row>
    <row r="68" spans="1:7" ht="30" customHeight="1" x14ac:dyDescent="0.3">
      <c r="A68" s="2" t="s">
        <v>165</v>
      </c>
      <c r="B68" s="2" t="s">
        <v>166</v>
      </c>
      <c r="C68" s="3" t="s">
        <v>91</v>
      </c>
      <c r="D68" s="4" t="s">
        <v>167</v>
      </c>
      <c r="E68" s="11"/>
      <c r="F68" s="6">
        <v>95</v>
      </c>
      <c r="G68" s="5">
        <f t="shared" si="2"/>
        <v>0</v>
      </c>
    </row>
    <row r="69" spans="1:7" ht="30" customHeight="1" x14ac:dyDescent="0.3">
      <c r="A69" s="2" t="s">
        <v>168</v>
      </c>
      <c r="B69" s="2" t="s">
        <v>169</v>
      </c>
      <c r="C69" s="3" t="s">
        <v>91</v>
      </c>
      <c r="D69" s="4" t="s">
        <v>170</v>
      </c>
      <c r="E69" s="11"/>
      <c r="F69" s="6">
        <v>25</v>
      </c>
      <c r="G69" s="5">
        <f t="shared" si="2"/>
        <v>0</v>
      </c>
    </row>
    <row r="70" spans="1:7" ht="30" customHeight="1" x14ac:dyDescent="0.3">
      <c r="A70" s="2" t="s">
        <v>171</v>
      </c>
      <c r="B70" s="2" t="s">
        <v>172</v>
      </c>
      <c r="C70" s="3" t="s">
        <v>91</v>
      </c>
      <c r="D70" s="4" t="s">
        <v>173</v>
      </c>
      <c r="E70" s="11"/>
      <c r="F70" s="6">
        <v>65</v>
      </c>
      <c r="G70" s="5">
        <f t="shared" si="2"/>
        <v>0</v>
      </c>
    </row>
    <row r="71" spans="1:7" ht="30" customHeight="1" x14ac:dyDescent="0.3">
      <c r="A71" s="2" t="s">
        <v>174</v>
      </c>
      <c r="B71" s="2" t="s">
        <v>175</v>
      </c>
      <c r="C71" s="3" t="s">
        <v>91</v>
      </c>
      <c r="D71" s="4" t="s">
        <v>176</v>
      </c>
      <c r="E71" s="11"/>
      <c r="F71" s="6">
        <v>65</v>
      </c>
      <c r="G71" s="5">
        <f t="shared" si="2"/>
        <v>0</v>
      </c>
    </row>
    <row r="72" spans="1:7" ht="30" customHeight="1" x14ac:dyDescent="0.3">
      <c r="A72" s="2" t="s">
        <v>177</v>
      </c>
      <c r="B72" s="2" t="s">
        <v>178</v>
      </c>
      <c r="C72" s="3" t="s">
        <v>91</v>
      </c>
      <c r="D72" s="4" t="s">
        <v>179</v>
      </c>
      <c r="E72" s="11"/>
      <c r="F72" s="6">
        <v>25</v>
      </c>
      <c r="G72" s="5">
        <f t="shared" si="2"/>
        <v>0</v>
      </c>
    </row>
    <row r="73" spans="1:7" ht="17.55" customHeight="1" x14ac:dyDescent="0.3">
      <c r="A73" s="2" t="s">
        <v>180</v>
      </c>
      <c r="B73" s="2" t="s">
        <v>181</v>
      </c>
      <c r="C73" s="3" t="s">
        <v>91</v>
      </c>
      <c r="D73" s="4" t="s">
        <v>182</v>
      </c>
      <c r="E73" s="11"/>
      <c r="F73" s="6">
        <v>95</v>
      </c>
      <c r="G73" s="5">
        <f t="shared" si="2"/>
        <v>0</v>
      </c>
    </row>
    <row r="74" spans="1:7" ht="30" customHeight="1" x14ac:dyDescent="0.3">
      <c r="A74" s="2" t="s">
        <v>183</v>
      </c>
      <c r="B74" s="2" t="s">
        <v>184</v>
      </c>
      <c r="C74" s="3" t="s">
        <v>91</v>
      </c>
      <c r="D74" s="4" t="s">
        <v>185</v>
      </c>
      <c r="E74" s="11"/>
      <c r="F74" s="6">
        <v>80</v>
      </c>
      <c r="G74" s="5">
        <f t="shared" si="2"/>
        <v>0</v>
      </c>
    </row>
    <row r="75" spans="1:7" ht="30" customHeight="1" x14ac:dyDescent="0.3">
      <c r="A75" s="2" t="s">
        <v>186</v>
      </c>
      <c r="B75" s="2" t="s">
        <v>187</v>
      </c>
      <c r="C75" s="3" t="s">
        <v>91</v>
      </c>
      <c r="D75" s="4" t="s">
        <v>188</v>
      </c>
      <c r="E75" s="11"/>
      <c r="F75" s="6">
        <v>20</v>
      </c>
      <c r="G75" s="5">
        <f t="shared" si="2"/>
        <v>0</v>
      </c>
    </row>
    <row r="76" spans="1:7" ht="19.05" customHeight="1" x14ac:dyDescent="0.3">
      <c r="A76" s="22" t="s">
        <v>189</v>
      </c>
      <c r="B76" s="23"/>
      <c r="C76" s="23"/>
      <c r="D76" s="23"/>
      <c r="E76" s="23"/>
      <c r="F76" s="23"/>
      <c r="G76" s="7">
        <f>SUM(G67:G75)</f>
        <v>0</v>
      </c>
    </row>
    <row r="78" spans="1:7" ht="19.95" customHeight="1" x14ac:dyDescent="0.3">
      <c r="A78" s="14" t="s">
        <v>190</v>
      </c>
      <c r="B78" s="13"/>
      <c r="C78" s="12" t="s">
        <v>191</v>
      </c>
      <c r="D78" s="13"/>
      <c r="E78" s="13"/>
      <c r="F78" s="13"/>
      <c r="G78" s="13"/>
    </row>
    <row r="79" spans="1:7" ht="17.55" customHeight="1" x14ac:dyDescent="0.3">
      <c r="A79" s="15" t="s">
        <v>9</v>
      </c>
      <c r="B79" s="13"/>
      <c r="C79" s="13"/>
      <c r="D79" s="13"/>
      <c r="E79" s="13"/>
      <c r="F79" s="13"/>
      <c r="G79" s="13"/>
    </row>
    <row r="80" spans="1:7" ht="37.950000000000003" customHeight="1" x14ac:dyDescent="0.3">
      <c r="A80" s="1" t="s">
        <v>10</v>
      </c>
      <c r="B80" s="1" t="s">
        <v>11</v>
      </c>
      <c r="C80" s="1" t="s">
        <v>12</v>
      </c>
      <c r="D80" s="1" t="s">
        <v>13</v>
      </c>
      <c r="E80" s="1" t="s">
        <v>14</v>
      </c>
      <c r="F80" s="1" t="s">
        <v>15</v>
      </c>
      <c r="G80" s="1" t="s">
        <v>16</v>
      </c>
    </row>
    <row r="81" spans="1:7" ht="30" customHeight="1" x14ac:dyDescent="0.3">
      <c r="A81" s="2" t="s">
        <v>192</v>
      </c>
      <c r="B81" s="2" t="s">
        <v>193</v>
      </c>
      <c r="C81" s="3" t="s">
        <v>91</v>
      </c>
      <c r="D81" s="4" t="s">
        <v>194</v>
      </c>
      <c r="E81" s="11"/>
      <c r="F81" s="6">
        <v>25</v>
      </c>
      <c r="G81" s="5">
        <f t="shared" ref="G81:G90" si="3">ROUND(E81*F81,2)</f>
        <v>0</v>
      </c>
    </row>
    <row r="82" spans="1:7" ht="30" customHeight="1" x14ac:dyDescent="0.3">
      <c r="A82" s="2" t="s">
        <v>195</v>
      </c>
      <c r="B82" s="2" t="s">
        <v>196</v>
      </c>
      <c r="C82" s="3" t="s">
        <v>91</v>
      </c>
      <c r="D82" s="4" t="s">
        <v>197</v>
      </c>
      <c r="E82" s="11"/>
      <c r="F82" s="6">
        <v>65</v>
      </c>
      <c r="G82" s="5">
        <f t="shared" si="3"/>
        <v>0</v>
      </c>
    </row>
    <row r="83" spans="1:7" ht="17.55" customHeight="1" x14ac:dyDescent="0.3">
      <c r="A83" s="2" t="s">
        <v>198</v>
      </c>
      <c r="B83" s="2" t="s">
        <v>199</v>
      </c>
      <c r="C83" s="3" t="s">
        <v>200</v>
      </c>
      <c r="D83" s="4" t="s">
        <v>201</v>
      </c>
      <c r="E83" s="11"/>
      <c r="F83" s="6">
        <v>1650</v>
      </c>
      <c r="G83" s="5">
        <f t="shared" si="3"/>
        <v>0</v>
      </c>
    </row>
    <row r="84" spans="1:7" ht="17.55" customHeight="1" x14ac:dyDescent="0.3">
      <c r="A84" s="2" t="s">
        <v>202</v>
      </c>
      <c r="B84" s="2" t="s">
        <v>203</v>
      </c>
      <c r="C84" s="3" t="s">
        <v>33</v>
      </c>
      <c r="D84" s="4" t="s">
        <v>204</v>
      </c>
      <c r="E84" s="11"/>
      <c r="F84" s="6">
        <v>40</v>
      </c>
      <c r="G84" s="5">
        <f t="shared" si="3"/>
        <v>0</v>
      </c>
    </row>
    <row r="85" spans="1:7" ht="55.05" customHeight="1" x14ac:dyDescent="0.3">
      <c r="A85" s="2" t="s">
        <v>205</v>
      </c>
      <c r="B85" s="2" t="s">
        <v>206</v>
      </c>
      <c r="C85" s="3" t="s">
        <v>19</v>
      </c>
      <c r="D85" s="4" t="s">
        <v>207</v>
      </c>
      <c r="E85" s="11"/>
      <c r="F85" s="6">
        <v>20</v>
      </c>
      <c r="G85" s="5">
        <f t="shared" si="3"/>
        <v>0</v>
      </c>
    </row>
    <row r="86" spans="1:7" ht="42.45" customHeight="1" x14ac:dyDescent="0.3">
      <c r="A86" s="2" t="s">
        <v>208</v>
      </c>
      <c r="B86" s="2" t="s">
        <v>209</v>
      </c>
      <c r="C86" s="3" t="s">
        <v>19</v>
      </c>
      <c r="D86" s="4" t="s">
        <v>210</v>
      </c>
      <c r="E86" s="11"/>
      <c r="F86" s="6">
        <v>7</v>
      </c>
      <c r="G86" s="5">
        <f t="shared" si="3"/>
        <v>0</v>
      </c>
    </row>
    <row r="87" spans="1:7" ht="42.45" customHeight="1" x14ac:dyDescent="0.3">
      <c r="A87" s="2" t="s">
        <v>211</v>
      </c>
      <c r="B87" s="2" t="s">
        <v>212</v>
      </c>
      <c r="C87" s="3" t="s">
        <v>19</v>
      </c>
      <c r="D87" s="4" t="s">
        <v>213</v>
      </c>
      <c r="E87" s="11"/>
      <c r="F87" s="6">
        <v>10</v>
      </c>
      <c r="G87" s="5">
        <f t="shared" si="3"/>
        <v>0</v>
      </c>
    </row>
    <row r="88" spans="1:7" ht="42.45" customHeight="1" x14ac:dyDescent="0.3">
      <c r="A88" s="2" t="s">
        <v>214</v>
      </c>
      <c r="B88" s="2" t="s">
        <v>215</v>
      </c>
      <c r="C88" s="3" t="s">
        <v>19</v>
      </c>
      <c r="D88" s="4" t="s">
        <v>216</v>
      </c>
      <c r="E88" s="11"/>
      <c r="F88" s="6">
        <v>10</v>
      </c>
      <c r="G88" s="5">
        <f t="shared" si="3"/>
        <v>0</v>
      </c>
    </row>
    <row r="89" spans="1:7" ht="42.45" customHeight="1" x14ac:dyDescent="0.3">
      <c r="A89" s="2" t="s">
        <v>217</v>
      </c>
      <c r="B89" s="2" t="s">
        <v>218</v>
      </c>
      <c r="C89" s="3" t="s">
        <v>19</v>
      </c>
      <c r="D89" s="4" t="s">
        <v>219</v>
      </c>
      <c r="E89" s="11"/>
      <c r="F89" s="6">
        <v>10</v>
      </c>
      <c r="G89" s="5">
        <f t="shared" si="3"/>
        <v>0</v>
      </c>
    </row>
    <row r="90" spans="1:7" ht="42.45" customHeight="1" x14ac:dyDescent="0.3">
      <c r="A90" s="2" t="s">
        <v>220</v>
      </c>
      <c r="B90" s="2" t="s">
        <v>221</v>
      </c>
      <c r="C90" s="3" t="s">
        <v>200</v>
      </c>
      <c r="D90" s="4" t="s">
        <v>222</v>
      </c>
      <c r="E90" s="11"/>
      <c r="F90" s="6">
        <v>4050</v>
      </c>
      <c r="G90" s="5">
        <f t="shared" si="3"/>
        <v>0</v>
      </c>
    </row>
    <row r="91" spans="1:7" ht="19.05" customHeight="1" x14ac:dyDescent="0.3">
      <c r="A91" s="22" t="s">
        <v>223</v>
      </c>
      <c r="B91" s="23"/>
      <c r="C91" s="23"/>
      <c r="D91" s="23"/>
      <c r="E91" s="23"/>
      <c r="F91" s="23"/>
      <c r="G91" s="7">
        <f>SUM(G81:G90)</f>
        <v>0</v>
      </c>
    </row>
    <row r="93" spans="1:7" ht="19.95" customHeight="1" x14ac:dyDescent="0.3">
      <c r="A93" s="14" t="s">
        <v>224</v>
      </c>
      <c r="B93" s="13"/>
      <c r="C93" s="12" t="s">
        <v>225</v>
      </c>
      <c r="D93" s="13"/>
      <c r="E93" s="13"/>
      <c r="F93" s="13"/>
      <c r="G93" s="13"/>
    </row>
    <row r="94" spans="1:7" ht="17.55" customHeight="1" x14ac:dyDescent="0.3">
      <c r="A94" s="15" t="s">
        <v>9</v>
      </c>
      <c r="B94" s="13"/>
      <c r="C94" s="13"/>
      <c r="D94" s="13"/>
      <c r="E94" s="13"/>
      <c r="F94" s="13"/>
      <c r="G94" s="13"/>
    </row>
    <row r="95" spans="1:7" ht="37.950000000000003" customHeight="1" x14ac:dyDescent="0.3">
      <c r="A95" s="1" t="s">
        <v>10</v>
      </c>
      <c r="B95" s="1" t="s">
        <v>11</v>
      </c>
      <c r="C95" s="1" t="s">
        <v>12</v>
      </c>
      <c r="D95" s="1" t="s">
        <v>13</v>
      </c>
      <c r="E95" s="1" t="s">
        <v>14</v>
      </c>
      <c r="F95" s="1" t="s">
        <v>15</v>
      </c>
      <c r="G95" s="1" t="s">
        <v>16</v>
      </c>
    </row>
    <row r="96" spans="1:7" ht="42.45" customHeight="1" x14ac:dyDescent="0.3">
      <c r="A96" s="2" t="s">
        <v>226</v>
      </c>
      <c r="B96" s="2" t="s">
        <v>227</v>
      </c>
      <c r="C96" s="3" t="s">
        <v>19</v>
      </c>
      <c r="D96" s="4" t="s">
        <v>228</v>
      </c>
      <c r="E96" s="11"/>
      <c r="F96" s="6">
        <v>60</v>
      </c>
      <c r="G96" s="5">
        <f t="shared" ref="G96:G108" si="4">ROUND(E96*F96,2)</f>
        <v>0</v>
      </c>
    </row>
    <row r="97" spans="1:7" ht="42.45" customHeight="1" x14ac:dyDescent="0.3">
      <c r="A97" s="2" t="s">
        <v>229</v>
      </c>
      <c r="B97" s="2" t="s">
        <v>230</v>
      </c>
      <c r="C97" s="3" t="s">
        <v>33</v>
      </c>
      <c r="D97" s="4" t="s">
        <v>231</v>
      </c>
      <c r="E97" s="11"/>
      <c r="F97" s="6">
        <v>590</v>
      </c>
      <c r="G97" s="5">
        <f t="shared" si="4"/>
        <v>0</v>
      </c>
    </row>
    <row r="98" spans="1:7" ht="42.45" customHeight="1" x14ac:dyDescent="0.3">
      <c r="A98" s="2" t="s">
        <v>232</v>
      </c>
      <c r="B98" s="2" t="s">
        <v>233</v>
      </c>
      <c r="C98" s="3" t="s">
        <v>33</v>
      </c>
      <c r="D98" s="4" t="s">
        <v>234</v>
      </c>
      <c r="E98" s="11"/>
      <c r="F98" s="6">
        <v>190</v>
      </c>
      <c r="G98" s="5">
        <f t="shared" si="4"/>
        <v>0</v>
      </c>
    </row>
    <row r="99" spans="1:7" ht="30" customHeight="1" x14ac:dyDescent="0.3">
      <c r="A99" s="2" t="s">
        <v>235</v>
      </c>
      <c r="B99" s="2" t="s">
        <v>236</v>
      </c>
      <c r="C99" s="3" t="s">
        <v>33</v>
      </c>
      <c r="D99" s="4" t="s">
        <v>237</v>
      </c>
      <c r="E99" s="11"/>
      <c r="F99" s="6">
        <v>190</v>
      </c>
      <c r="G99" s="5">
        <f t="shared" si="4"/>
        <v>0</v>
      </c>
    </row>
    <row r="100" spans="1:7" ht="30" customHeight="1" x14ac:dyDescent="0.3">
      <c r="A100" s="2" t="s">
        <v>238</v>
      </c>
      <c r="B100" s="2" t="s">
        <v>239</v>
      </c>
      <c r="C100" s="3" t="s">
        <v>33</v>
      </c>
      <c r="D100" s="4" t="s">
        <v>240</v>
      </c>
      <c r="E100" s="11"/>
      <c r="F100" s="6">
        <v>15</v>
      </c>
      <c r="G100" s="5">
        <f t="shared" si="4"/>
        <v>0</v>
      </c>
    </row>
    <row r="101" spans="1:7" ht="42.45" customHeight="1" x14ac:dyDescent="0.3">
      <c r="A101" s="2" t="s">
        <v>241</v>
      </c>
      <c r="B101" s="2" t="s">
        <v>242</v>
      </c>
      <c r="C101" s="3" t="s">
        <v>44</v>
      </c>
      <c r="D101" s="4" t="s">
        <v>243</v>
      </c>
      <c r="E101" s="11"/>
      <c r="F101" s="6">
        <v>95</v>
      </c>
      <c r="G101" s="5">
        <f t="shared" si="4"/>
        <v>0</v>
      </c>
    </row>
    <row r="102" spans="1:7" ht="42.45" customHeight="1" x14ac:dyDescent="0.3">
      <c r="A102" s="2" t="s">
        <v>244</v>
      </c>
      <c r="B102" s="2" t="s">
        <v>245</v>
      </c>
      <c r="C102" s="3" t="s">
        <v>44</v>
      </c>
      <c r="D102" s="4" t="s">
        <v>246</v>
      </c>
      <c r="E102" s="11"/>
      <c r="F102" s="6">
        <v>65</v>
      </c>
      <c r="G102" s="5">
        <f t="shared" si="4"/>
        <v>0</v>
      </c>
    </row>
    <row r="103" spans="1:7" ht="30" customHeight="1" x14ac:dyDescent="0.3">
      <c r="A103" s="2" t="s">
        <v>247</v>
      </c>
      <c r="B103" s="2" t="s">
        <v>248</v>
      </c>
      <c r="C103" s="3" t="s">
        <v>44</v>
      </c>
      <c r="D103" s="4" t="s">
        <v>249</v>
      </c>
      <c r="E103" s="11"/>
      <c r="F103" s="6">
        <v>40</v>
      </c>
      <c r="G103" s="5">
        <f t="shared" si="4"/>
        <v>0</v>
      </c>
    </row>
    <row r="104" spans="1:7" ht="30" customHeight="1" x14ac:dyDescent="0.3">
      <c r="A104" s="2" t="s">
        <v>250</v>
      </c>
      <c r="B104" s="2" t="s">
        <v>251</v>
      </c>
      <c r="C104" s="3" t="s">
        <v>44</v>
      </c>
      <c r="D104" s="4" t="s">
        <v>252</v>
      </c>
      <c r="E104" s="11"/>
      <c r="F104" s="6">
        <v>40</v>
      </c>
      <c r="G104" s="5">
        <f t="shared" si="4"/>
        <v>0</v>
      </c>
    </row>
    <row r="105" spans="1:7" ht="30" customHeight="1" x14ac:dyDescent="0.3">
      <c r="A105" s="2" t="s">
        <v>253</v>
      </c>
      <c r="B105" s="2" t="s">
        <v>254</v>
      </c>
      <c r="C105" s="3" t="s">
        <v>44</v>
      </c>
      <c r="D105" s="4" t="s">
        <v>255</v>
      </c>
      <c r="E105" s="11"/>
      <c r="F105" s="6">
        <v>40</v>
      </c>
      <c r="G105" s="5">
        <f t="shared" si="4"/>
        <v>0</v>
      </c>
    </row>
    <row r="106" spans="1:7" ht="30" customHeight="1" x14ac:dyDescent="0.3">
      <c r="A106" s="2" t="s">
        <v>256</v>
      </c>
      <c r="B106" s="2" t="s">
        <v>257</v>
      </c>
      <c r="C106" s="3" t="s">
        <v>44</v>
      </c>
      <c r="D106" s="4" t="s">
        <v>258</v>
      </c>
      <c r="E106" s="11"/>
      <c r="F106" s="6">
        <v>25</v>
      </c>
      <c r="G106" s="5">
        <f t="shared" si="4"/>
        <v>0</v>
      </c>
    </row>
    <row r="107" spans="1:7" ht="42.45" customHeight="1" x14ac:dyDescent="0.3">
      <c r="A107" s="2" t="s">
        <v>259</v>
      </c>
      <c r="B107" s="2" t="s">
        <v>260</v>
      </c>
      <c r="C107" s="3" t="s">
        <v>33</v>
      </c>
      <c r="D107" s="4" t="s">
        <v>261</v>
      </c>
      <c r="E107" s="11"/>
      <c r="F107" s="6">
        <v>40</v>
      </c>
      <c r="G107" s="5">
        <f t="shared" si="4"/>
        <v>0</v>
      </c>
    </row>
    <row r="108" spans="1:7" ht="30" customHeight="1" x14ac:dyDescent="0.3">
      <c r="A108" s="2" t="s">
        <v>262</v>
      </c>
      <c r="B108" s="2" t="s">
        <v>263</v>
      </c>
      <c r="C108" s="3" t="s">
        <v>33</v>
      </c>
      <c r="D108" s="4" t="s">
        <v>264</v>
      </c>
      <c r="E108" s="11"/>
      <c r="F108" s="6">
        <v>20</v>
      </c>
      <c r="G108" s="5">
        <f t="shared" si="4"/>
        <v>0</v>
      </c>
    </row>
    <row r="109" spans="1:7" ht="19.05" customHeight="1" x14ac:dyDescent="0.3">
      <c r="A109" s="22" t="s">
        <v>265</v>
      </c>
      <c r="B109" s="23"/>
      <c r="C109" s="23"/>
      <c r="D109" s="23"/>
      <c r="E109" s="23"/>
      <c r="F109" s="23"/>
      <c r="G109" s="7">
        <f>SUM(G96:G108)</f>
        <v>0</v>
      </c>
    </row>
    <row r="111" spans="1:7" ht="19.95" customHeight="1" x14ac:dyDescent="0.3">
      <c r="A111" s="14" t="s">
        <v>266</v>
      </c>
      <c r="B111" s="13"/>
      <c r="C111" s="12" t="s">
        <v>267</v>
      </c>
      <c r="D111" s="13"/>
      <c r="E111" s="13"/>
      <c r="F111" s="13"/>
      <c r="G111" s="13"/>
    </row>
    <row r="112" spans="1:7" ht="17.55" customHeight="1" x14ac:dyDescent="0.3">
      <c r="A112" s="15" t="s">
        <v>9</v>
      </c>
      <c r="B112" s="13"/>
      <c r="C112" s="13"/>
      <c r="D112" s="13"/>
      <c r="E112" s="13"/>
      <c r="F112" s="13"/>
      <c r="G112" s="13"/>
    </row>
    <row r="113" spans="1:7" ht="37.950000000000003" customHeight="1" x14ac:dyDescent="0.3">
      <c r="A113" s="1" t="s">
        <v>10</v>
      </c>
      <c r="B113" s="1" t="s">
        <v>11</v>
      </c>
      <c r="C113" s="1" t="s">
        <v>12</v>
      </c>
      <c r="D113" s="1" t="s">
        <v>13</v>
      </c>
      <c r="E113" s="1" t="s">
        <v>14</v>
      </c>
      <c r="F113" s="1" t="s">
        <v>15</v>
      </c>
      <c r="G113" s="1" t="s">
        <v>16</v>
      </c>
    </row>
    <row r="114" spans="1:7" ht="42.45" customHeight="1" x14ac:dyDescent="0.3">
      <c r="A114" s="2" t="s">
        <v>268</v>
      </c>
      <c r="B114" s="2" t="s">
        <v>269</v>
      </c>
      <c r="C114" s="3" t="s">
        <v>33</v>
      </c>
      <c r="D114" s="4" t="s">
        <v>270</v>
      </c>
      <c r="E114" s="11"/>
      <c r="F114" s="6">
        <v>25</v>
      </c>
      <c r="G114" s="5">
        <f t="shared" ref="G114:G122" si="5">ROUND(E114*F114,2)</f>
        <v>0</v>
      </c>
    </row>
    <row r="115" spans="1:7" ht="42.45" customHeight="1" x14ac:dyDescent="0.3">
      <c r="A115" s="2" t="s">
        <v>271</v>
      </c>
      <c r="B115" s="2" t="s">
        <v>272</v>
      </c>
      <c r="C115" s="3" t="s">
        <v>33</v>
      </c>
      <c r="D115" s="4" t="s">
        <v>273</v>
      </c>
      <c r="E115" s="11"/>
      <c r="F115" s="6">
        <v>50</v>
      </c>
      <c r="G115" s="5">
        <f t="shared" si="5"/>
        <v>0</v>
      </c>
    </row>
    <row r="116" spans="1:7" ht="42.45" customHeight="1" x14ac:dyDescent="0.3">
      <c r="A116" s="2" t="s">
        <v>274</v>
      </c>
      <c r="B116" s="2" t="s">
        <v>275</v>
      </c>
      <c r="C116" s="3" t="s">
        <v>33</v>
      </c>
      <c r="D116" s="4" t="s">
        <v>276</v>
      </c>
      <c r="E116" s="11"/>
      <c r="F116" s="6">
        <v>95</v>
      </c>
      <c r="G116" s="5">
        <f t="shared" si="5"/>
        <v>0</v>
      </c>
    </row>
    <row r="117" spans="1:7" ht="30" customHeight="1" x14ac:dyDescent="0.3">
      <c r="A117" s="2" t="s">
        <v>277</v>
      </c>
      <c r="B117" s="2" t="s">
        <v>278</v>
      </c>
      <c r="C117" s="3" t="s">
        <v>279</v>
      </c>
      <c r="D117" s="4" t="s">
        <v>280</v>
      </c>
      <c r="E117" s="11"/>
      <c r="F117" s="6">
        <v>40</v>
      </c>
      <c r="G117" s="5">
        <f t="shared" si="5"/>
        <v>0</v>
      </c>
    </row>
    <row r="118" spans="1:7" ht="17.55" customHeight="1" x14ac:dyDescent="0.3">
      <c r="A118" s="2" t="s">
        <v>281</v>
      </c>
      <c r="B118" s="2" t="s">
        <v>282</v>
      </c>
      <c r="C118" s="3" t="s">
        <v>33</v>
      </c>
      <c r="D118" s="4" t="s">
        <v>283</v>
      </c>
      <c r="E118" s="11"/>
      <c r="F118" s="6">
        <v>364.73</v>
      </c>
      <c r="G118" s="5">
        <f t="shared" si="5"/>
        <v>0</v>
      </c>
    </row>
    <row r="119" spans="1:7" ht="30" customHeight="1" x14ac:dyDescent="0.3">
      <c r="A119" s="2" t="s">
        <v>284</v>
      </c>
      <c r="B119" s="2" t="s">
        <v>285</v>
      </c>
      <c r="C119" s="3" t="s">
        <v>286</v>
      </c>
      <c r="D119" s="4" t="s">
        <v>287</v>
      </c>
      <c r="E119" s="11"/>
      <c r="F119" s="6">
        <v>670</v>
      </c>
      <c r="G119" s="5">
        <f t="shared" si="5"/>
        <v>0</v>
      </c>
    </row>
    <row r="120" spans="1:7" ht="42.45" customHeight="1" x14ac:dyDescent="0.3">
      <c r="A120" s="2" t="s">
        <v>288</v>
      </c>
      <c r="B120" s="2" t="s">
        <v>289</v>
      </c>
      <c r="C120" s="3" t="s">
        <v>33</v>
      </c>
      <c r="D120" s="4" t="s">
        <v>290</v>
      </c>
      <c r="E120" s="11"/>
      <c r="F120" s="6">
        <v>95</v>
      </c>
      <c r="G120" s="5">
        <f t="shared" si="5"/>
        <v>0</v>
      </c>
    </row>
    <row r="121" spans="1:7" ht="42.45" customHeight="1" x14ac:dyDescent="0.3">
      <c r="A121" s="2" t="s">
        <v>291</v>
      </c>
      <c r="B121" s="2" t="s">
        <v>292</v>
      </c>
      <c r="C121" s="3" t="s">
        <v>44</v>
      </c>
      <c r="D121" s="4" t="s">
        <v>293</v>
      </c>
      <c r="E121" s="11"/>
      <c r="F121" s="6">
        <v>190</v>
      </c>
      <c r="G121" s="5">
        <f t="shared" si="5"/>
        <v>0</v>
      </c>
    </row>
    <row r="122" spans="1:7" ht="30" customHeight="1" x14ac:dyDescent="0.3">
      <c r="A122" s="2" t="s">
        <v>294</v>
      </c>
      <c r="B122" s="2" t="s">
        <v>295</v>
      </c>
      <c r="C122" s="3" t="s">
        <v>44</v>
      </c>
      <c r="D122" s="4" t="s">
        <v>296</v>
      </c>
      <c r="E122" s="11"/>
      <c r="F122" s="6">
        <v>260</v>
      </c>
      <c r="G122" s="5">
        <f t="shared" si="5"/>
        <v>0</v>
      </c>
    </row>
    <row r="123" spans="1:7" ht="19.05" customHeight="1" x14ac:dyDescent="0.3">
      <c r="A123" s="22" t="s">
        <v>297</v>
      </c>
      <c r="B123" s="23"/>
      <c r="C123" s="23"/>
      <c r="D123" s="23"/>
      <c r="E123" s="23"/>
      <c r="F123" s="23"/>
      <c r="G123" s="7">
        <f>SUM(G114:G122)</f>
        <v>0</v>
      </c>
    </row>
    <row r="125" spans="1:7" ht="19.95" customHeight="1" x14ac:dyDescent="0.3">
      <c r="A125" s="14" t="s">
        <v>298</v>
      </c>
      <c r="B125" s="13"/>
      <c r="C125" s="12" t="s">
        <v>299</v>
      </c>
      <c r="D125" s="13"/>
      <c r="E125" s="13"/>
      <c r="F125" s="13"/>
      <c r="G125" s="13"/>
    </row>
    <row r="126" spans="1:7" ht="17.55" customHeight="1" x14ac:dyDescent="0.3">
      <c r="A126" s="15" t="s">
        <v>9</v>
      </c>
      <c r="B126" s="13"/>
      <c r="C126" s="13"/>
      <c r="D126" s="13"/>
      <c r="E126" s="13"/>
      <c r="F126" s="13"/>
      <c r="G126" s="13"/>
    </row>
    <row r="127" spans="1:7" ht="37.950000000000003" customHeight="1" x14ac:dyDescent="0.3">
      <c r="A127" s="1" t="s">
        <v>10</v>
      </c>
      <c r="B127" s="1" t="s">
        <v>11</v>
      </c>
      <c r="C127" s="1" t="s">
        <v>12</v>
      </c>
      <c r="D127" s="1" t="s">
        <v>13</v>
      </c>
      <c r="E127" s="1" t="s">
        <v>14</v>
      </c>
      <c r="F127" s="1" t="s">
        <v>15</v>
      </c>
      <c r="G127" s="1" t="s">
        <v>16</v>
      </c>
    </row>
    <row r="128" spans="1:7" ht="30" customHeight="1" x14ac:dyDescent="0.3">
      <c r="A128" s="2" t="s">
        <v>300</v>
      </c>
      <c r="B128" s="2" t="s">
        <v>301</v>
      </c>
      <c r="C128" s="3" t="s">
        <v>19</v>
      </c>
      <c r="D128" s="4" t="s">
        <v>302</v>
      </c>
      <c r="E128" s="11"/>
      <c r="F128" s="6">
        <v>15</v>
      </c>
      <c r="G128" s="5">
        <f t="shared" ref="G128:G157" si="6">ROUND(E128*F128,2)</f>
        <v>0</v>
      </c>
    </row>
    <row r="129" spans="1:7" ht="30" customHeight="1" x14ac:dyDescent="0.3">
      <c r="A129" s="2" t="s">
        <v>303</v>
      </c>
      <c r="B129" s="2" t="s">
        <v>304</v>
      </c>
      <c r="C129" s="3" t="s">
        <v>19</v>
      </c>
      <c r="D129" s="4" t="s">
        <v>305</v>
      </c>
      <c r="E129" s="11"/>
      <c r="F129" s="6">
        <v>15</v>
      </c>
      <c r="G129" s="5">
        <f t="shared" si="6"/>
        <v>0</v>
      </c>
    </row>
    <row r="130" spans="1:7" ht="55.05" customHeight="1" x14ac:dyDescent="0.3">
      <c r="A130" s="2" t="s">
        <v>306</v>
      </c>
      <c r="B130" s="2" t="s">
        <v>307</v>
      </c>
      <c r="C130" s="3" t="s">
        <v>19</v>
      </c>
      <c r="D130" s="4" t="s">
        <v>308</v>
      </c>
      <c r="E130" s="11"/>
      <c r="F130" s="6">
        <v>15</v>
      </c>
      <c r="G130" s="5">
        <f t="shared" si="6"/>
        <v>0</v>
      </c>
    </row>
    <row r="131" spans="1:7" ht="42.45" customHeight="1" x14ac:dyDescent="0.3">
      <c r="A131" s="2" t="s">
        <v>309</v>
      </c>
      <c r="B131" s="2" t="s">
        <v>310</v>
      </c>
      <c r="C131" s="3" t="s">
        <v>19</v>
      </c>
      <c r="D131" s="4" t="s">
        <v>311</v>
      </c>
      <c r="E131" s="11"/>
      <c r="F131" s="6">
        <v>7</v>
      </c>
      <c r="G131" s="5">
        <f t="shared" si="6"/>
        <v>0</v>
      </c>
    </row>
    <row r="132" spans="1:7" ht="30" customHeight="1" x14ac:dyDescent="0.3">
      <c r="A132" s="2" t="s">
        <v>312</v>
      </c>
      <c r="B132" s="2" t="s">
        <v>313</v>
      </c>
      <c r="C132" s="3" t="s">
        <v>19</v>
      </c>
      <c r="D132" s="4" t="s">
        <v>314</v>
      </c>
      <c r="E132" s="11"/>
      <c r="F132" s="6">
        <v>4</v>
      </c>
      <c r="G132" s="5">
        <f t="shared" si="6"/>
        <v>0</v>
      </c>
    </row>
    <row r="133" spans="1:7" ht="30" customHeight="1" x14ac:dyDescent="0.3">
      <c r="A133" s="2" t="s">
        <v>315</v>
      </c>
      <c r="B133" s="2" t="s">
        <v>316</v>
      </c>
      <c r="C133" s="3" t="s">
        <v>19</v>
      </c>
      <c r="D133" s="4" t="s">
        <v>317</v>
      </c>
      <c r="E133" s="11"/>
      <c r="F133" s="6">
        <v>10</v>
      </c>
      <c r="G133" s="5">
        <f t="shared" si="6"/>
        <v>0</v>
      </c>
    </row>
    <row r="134" spans="1:7" ht="30" customHeight="1" x14ac:dyDescent="0.3">
      <c r="A134" s="2" t="s">
        <v>318</v>
      </c>
      <c r="B134" s="2" t="s">
        <v>319</v>
      </c>
      <c r="C134" s="3" t="s">
        <v>19</v>
      </c>
      <c r="D134" s="4" t="s">
        <v>320</v>
      </c>
      <c r="E134" s="11"/>
      <c r="F134" s="6">
        <v>7</v>
      </c>
      <c r="G134" s="5">
        <f t="shared" si="6"/>
        <v>0</v>
      </c>
    </row>
    <row r="135" spans="1:7" ht="30" customHeight="1" x14ac:dyDescent="0.3">
      <c r="A135" s="2" t="s">
        <v>321</v>
      </c>
      <c r="B135" s="2" t="s">
        <v>322</v>
      </c>
      <c r="C135" s="3" t="s">
        <v>19</v>
      </c>
      <c r="D135" s="4" t="s">
        <v>323</v>
      </c>
      <c r="E135" s="11"/>
      <c r="F135" s="6">
        <v>10</v>
      </c>
      <c r="G135" s="5">
        <f t="shared" si="6"/>
        <v>0</v>
      </c>
    </row>
    <row r="136" spans="1:7" ht="30" customHeight="1" x14ac:dyDescent="0.3">
      <c r="A136" s="2" t="s">
        <v>324</v>
      </c>
      <c r="B136" s="2" t="s">
        <v>325</v>
      </c>
      <c r="C136" s="3" t="s">
        <v>19</v>
      </c>
      <c r="D136" s="4" t="s">
        <v>326</v>
      </c>
      <c r="E136" s="11"/>
      <c r="F136" s="6">
        <v>25</v>
      </c>
      <c r="G136" s="5">
        <f t="shared" si="6"/>
        <v>0</v>
      </c>
    </row>
    <row r="137" spans="1:7" ht="30" customHeight="1" x14ac:dyDescent="0.3">
      <c r="A137" s="2" t="s">
        <v>327</v>
      </c>
      <c r="B137" s="2" t="s">
        <v>328</v>
      </c>
      <c r="C137" s="3" t="s">
        <v>19</v>
      </c>
      <c r="D137" s="4" t="s">
        <v>329</v>
      </c>
      <c r="E137" s="11"/>
      <c r="F137" s="6">
        <v>10</v>
      </c>
      <c r="G137" s="5">
        <f t="shared" si="6"/>
        <v>0</v>
      </c>
    </row>
    <row r="138" spans="1:7" ht="30" customHeight="1" x14ac:dyDescent="0.3">
      <c r="A138" s="2" t="s">
        <v>330</v>
      </c>
      <c r="B138" s="2" t="s">
        <v>331</v>
      </c>
      <c r="C138" s="3" t="s">
        <v>19</v>
      </c>
      <c r="D138" s="4" t="s">
        <v>332</v>
      </c>
      <c r="E138" s="11"/>
      <c r="F138" s="6">
        <v>4</v>
      </c>
      <c r="G138" s="5">
        <f t="shared" si="6"/>
        <v>0</v>
      </c>
    </row>
    <row r="139" spans="1:7" ht="30" customHeight="1" x14ac:dyDescent="0.3">
      <c r="A139" s="2" t="s">
        <v>333</v>
      </c>
      <c r="B139" s="2" t="s">
        <v>334</v>
      </c>
      <c r="C139" s="3" t="s">
        <v>19</v>
      </c>
      <c r="D139" s="4" t="s">
        <v>335</v>
      </c>
      <c r="E139" s="11"/>
      <c r="F139" s="6">
        <v>4</v>
      </c>
      <c r="G139" s="5">
        <f t="shared" si="6"/>
        <v>0</v>
      </c>
    </row>
    <row r="140" spans="1:7" ht="55.05" customHeight="1" x14ac:dyDescent="0.3">
      <c r="A140" s="2" t="s">
        <v>336</v>
      </c>
      <c r="B140" s="2" t="s">
        <v>337</v>
      </c>
      <c r="C140" s="3" t="s">
        <v>19</v>
      </c>
      <c r="D140" s="4" t="s">
        <v>338</v>
      </c>
      <c r="E140" s="11"/>
      <c r="F140" s="6">
        <v>10</v>
      </c>
      <c r="G140" s="5">
        <f t="shared" si="6"/>
        <v>0</v>
      </c>
    </row>
    <row r="141" spans="1:7" ht="30" customHeight="1" x14ac:dyDescent="0.3">
      <c r="A141" s="2" t="s">
        <v>339</v>
      </c>
      <c r="B141" s="2" t="s">
        <v>340</v>
      </c>
      <c r="C141" s="3" t="s">
        <v>44</v>
      </c>
      <c r="D141" s="4" t="s">
        <v>341</v>
      </c>
      <c r="E141" s="11"/>
      <c r="F141" s="6">
        <v>15</v>
      </c>
      <c r="G141" s="5">
        <f t="shared" si="6"/>
        <v>0</v>
      </c>
    </row>
    <row r="142" spans="1:7" ht="30" customHeight="1" x14ac:dyDescent="0.3">
      <c r="A142" s="2" t="s">
        <v>342</v>
      </c>
      <c r="B142" s="2" t="s">
        <v>343</v>
      </c>
      <c r="C142" s="3" t="s">
        <v>19</v>
      </c>
      <c r="D142" s="4" t="s">
        <v>344</v>
      </c>
      <c r="E142" s="11"/>
      <c r="F142" s="6">
        <v>5</v>
      </c>
      <c r="G142" s="5">
        <f t="shared" si="6"/>
        <v>0</v>
      </c>
    </row>
    <row r="143" spans="1:7" ht="30" customHeight="1" x14ac:dyDescent="0.3">
      <c r="A143" s="2" t="s">
        <v>345</v>
      </c>
      <c r="B143" s="2" t="s">
        <v>346</v>
      </c>
      <c r="C143" s="3" t="s">
        <v>19</v>
      </c>
      <c r="D143" s="4" t="s">
        <v>347</v>
      </c>
      <c r="E143" s="11"/>
      <c r="F143" s="6">
        <v>4</v>
      </c>
      <c r="G143" s="5">
        <f t="shared" si="6"/>
        <v>0</v>
      </c>
    </row>
    <row r="144" spans="1:7" ht="42.45" customHeight="1" x14ac:dyDescent="0.3">
      <c r="A144" s="2" t="s">
        <v>348</v>
      </c>
      <c r="B144" s="2" t="s">
        <v>349</v>
      </c>
      <c r="C144" s="3" t="s">
        <v>19</v>
      </c>
      <c r="D144" s="4" t="s">
        <v>350</v>
      </c>
      <c r="E144" s="11"/>
      <c r="F144" s="6">
        <v>3</v>
      </c>
      <c r="G144" s="5">
        <f t="shared" si="6"/>
        <v>0</v>
      </c>
    </row>
    <row r="145" spans="1:7" ht="42.45" customHeight="1" x14ac:dyDescent="0.3">
      <c r="A145" s="2" t="s">
        <v>351</v>
      </c>
      <c r="B145" s="2" t="s">
        <v>352</v>
      </c>
      <c r="C145" s="3" t="s">
        <v>19</v>
      </c>
      <c r="D145" s="4" t="s">
        <v>353</v>
      </c>
      <c r="E145" s="11"/>
      <c r="F145" s="6">
        <v>7</v>
      </c>
      <c r="G145" s="5">
        <f t="shared" si="6"/>
        <v>0</v>
      </c>
    </row>
    <row r="146" spans="1:7" ht="17.55" customHeight="1" x14ac:dyDescent="0.3">
      <c r="A146" s="2" t="s">
        <v>354</v>
      </c>
      <c r="B146" s="2" t="s">
        <v>355</v>
      </c>
      <c r="C146" s="3" t="s">
        <v>19</v>
      </c>
      <c r="D146" s="4" t="s">
        <v>356</v>
      </c>
      <c r="E146" s="11"/>
      <c r="F146" s="6">
        <v>10</v>
      </c>
      <c r="G146" s="5">
        <f t="shared" si="6"/>
        <v>0</v>
      </c>
    </row>
    <row r="147" spans="1:7" ht="17.55" customHeight="1" x14ac:dyDescent="0.3">
      <c r="A147" s="2" t="s">
        <v>357</v>
      </c>
      <c r="B147" s="2" t="s">
        <v>358</v>
      </c>
      <c r="C147" s="3" t="s">
        <v>19</v>
      </c>
      <c r="D147" s="4" t="s">
        <v>359</v>
      </c>
      <c r="E147" s="11"/>
      <c r="F147" s="6">
        <v>7</v>
      </c>
      <c r="G147" s="5">
        <f t="shared" si="6"/>
        <v>0</v>
      </c>
    </row>
    <row r="148" spans="1:7" ht="55.05" customHeight="1" x14ac:dyDescent="0.3">
      <c r="A148" s="2" t="s">
        <v>360</v>
      </c>
      <c r="B148" s="2" t="s">
        <v>361</v>
      </c>
      <c r="C148" s="3" t="s">
        <v>19</v>
      </c>
      <c r="D148" s="4" t="s">
        <v>362</v>
      </c>
      <c r="E148" s="11"/>
      <c r="F148" s="6">
        <v>6</v>
      </c>
      <c r="G148" s="5">
        <f t="shared" si="6"/>
        <v>0</v>
      </c>
    </row>
    <row r="149" spans="1:7" ht="17.55" customHeight="1" x14ac:dyDescent="0.3">
      <c r="A149" s="2" t="s">
        <v>363</v>
      </c>
      <c r="B149" s="2" t="s">
        <v>364</v>
      </c>
      <c r="C149" s="3" t="s">
        <v>19</v>
      </c>
      <c r="D149" s="4" t="s">
        <v>365</v>
      </c>
      <c r="E149" s="11"/>
      <c r="F149" s="6">
        <v>4</v>
      </c>
      <c r="G149" s="5">
        <f t="shared" si="6"/>
        <v>0</v>
      </c>
    </row>
    <row r="150" spans="1:7" ht="42.45" customHeight="1" x14ac:dyDescent="0.3">
      <c r="A150" s="2" t="s">
        <v>366</v>
      </c>
      <c r="B150" s="2" t="s">
        <v>367</v>
      </c>
      <c r="C150" s="3" t="s">
        <v>19</v>
      </c>
      <c r="D150" s="4" t="s">
        <v>368</v>
      </c>
      <c r="E150" s="11"/>
      <c r="F150" s="6">
        <v>3</v>
      </c>
      <c r="G150" s="5">
        <f t="shared" si="6"/>
        <v>0</v>
      </c>
    </row>
    <row r="151" spans="1:7" ht="30" customHeight="1" x14ac:dyDescent="0.3">
      <c r="A151" s="2" t="s">
        <v>369</v>
      </c>
      <c r="B151" s="2" t="s">
        <v>370</v>
      </c>
      <c r="C151" s="3" t="s">
        <v>19</v>
      </c>
      <c r="D151" s="4" t="s">
        <v>371</v>
      </c>
      <c r="E151" s="11"/>
      <c r="F151" s="6">
        <v>4</v>
      </c>
      <c r="G151" s="5">
        <f t="shared" si="6"/>
        <v>0</v>
      </c>
    </row>
    <row r="152" spans="1:7" ht="30" customHeight="1" x14ac:dyDescent="0.3">
      <c r="A152" s="2" t="s">
        <v>372</v>
      </c>
      <c r="B152" s="2" t="s">
        <v>373</v>
      </c>
      <c r="C152" s="3" t="s">
        <v>19</v>
      </c>
      <c r="D152" s="4" t="s">
        <v>374</v>
      </c>
      <c r="E152" s="11"/>
      <c r="F152" s="6">
        <v>6</v>
      </c>
      <c r="G152" s="5">
        <f t="shared" si="6"/>
        <v>0</v>
      </c>
    </row>
    <row r="153" spans="1:7" ht="17.55" customHeight="1" x14ac:dyDescent="0.3">
      <c r="A153" s="2" t="s">
        <v>375</v>
      </c>
      <c r="B153" s="2" t="s">
        <v>376</v>
      </c>
      <c r="C153" s="3" t="s">
        <v>19</v>
      </c>
      <c r="D153" s="4" t="s">
        <v>377</v>
      </c>
      <c r="E153" s="11"/>
      <c r="F153" s="6">
        <v>4</v>
      </c>
      <c r="G153" s="5">
        <f t="shared" si="6"/>
        <v>0</v>
      </c>
    </row>
    <row r="154" spans="1:7" ht="42.45" customHeight="1" x14ac:dyDescent="0.3">
      <c r="A154" s="2" t="s">
        <v>378</v>
      </c>
      <c r="B154" s="2" t="s">
        <v>379</v>
      </c>
      <c r="C154" s="3" t="s">
        <v>19</v>
      </c>
      <c r="D154" s="4" t="s">
        <v>380</v>
      </c>
      <c r="E154" s="11"/>
      <c r="F154" s="6">
        <v>6</v>
      </c>
      <c r="G154" s="5">
        <f t="shared" si="6"/>
        <v>0</v>
      </c>
    </row>
    <row r="155" spans="1:7" ht="30" customHeight="1" x14ac:dyDescent="0.3">
      <c r="A155" s="2" t="s">
        <v>381</v>
      </c>
      <c r="B155" s="2" t="s">
        <v>382</v>
      </c>
      <c r="C155" s="3" t="s">
        <v>19</v>
      </c>
      <c r="D155" s="4" t="s">
        <v>383</v>
      </c>
      <c r="E155" s="11"/>
      <c r="F155" s="6">
        <v>3</v>
      </c>
      <c r="G155" s="5">
        <f t="shared" si="6"/>
        <v>0</v>
      </c>
    </row>
    <row r="156" spans="1:7" ht="30" customHeight="1" x14ac:dyDescent="0.3">
      <c r="A156" s="2" t="s">
        <v>384</v>
      </c>
      <c r="B156" s="2" t="s">
        <v>385</v>
      </c>
      <c r="C156" s="3" t="s">
        <v>19</v>
      </c>
      <c r="D156" s="4" t="s">
        <v>386</v>
      </c>
      <c r="E156" s="11"/>
      <c r="F156" s="6">
        <v>15</v>
      </c>
      <c r="G156" s="5">
        <f t="shared" si="6"/>
        <v>0</v>
      </c>
    </row>
    <row r="157" spans="1:7" ht="42.45" customHeight="1" x14ac:dyDescent="0.3">
      <c r="A157" s="2" t="s">
        <v>387</v>
      </c>
      <c r="B157" s="2" t="s">
        <v>388</v>
      </c>
      <c r="C157" s="3" t="s">
        <v>44</v>
      </c>
      <c r="D157" s="4" t="s">
        <v>389</v>
      </c>
      <c r="E157" s="11"/>
      <c r="F157" s="6">
        <v>7</v>
      </c>
      <c r="G157" s="5">
        <f t="shared" si="6"/>
        <v>0</v>
      </c>
    </row>
    <row r="158" spans="1:7" ht="19.05" customHeight="1" x14ac:dyDescent="0.3">
      <c r="A158" s="22" t="s">
        <v>390</v>
      </c>
      <c r="B158" s="23"/>
      <c r="C158" s="23"/>
      <c r="D158" s="23"/>
      <c r="E158" s="23"/>
      <c r="F158" s="23"/>
      <c r="G158" s="7">
        <f>SUM(G128:G157)</f>
        <v>0</v>
      </c>
    </row>
    <row r="160" spans="1:7" ht="19.95" customHeight="1" x14ac:dyDescent="0.3">
      <c r="A160" s="14" t="s">
        <v>391</v>
      </c>
      <c r="B160" s="13"/>
      <c r="C160" s="12" t="s">
        <v>392</v>
      </c>
      <c r="D160" s="13"/>
      <c r="E160" s="13"/>
      <c r="F160" s="13"/>
      <c r="G160" s="13"/>
    </row>
    <row r="161" spans="1:7" ht="17.55" customHeight="1" x14ac:dyDescent="0.3">
      <c r="A161" s="15" t="s">
        <v>9</v>
      </c>
      <c r="B161" s="13"/>
      <c r="C161" s="13"/>
      <c r="D161" s="13"/>
      <c r="E161" s="13"/>
      <c r="F161" s="13"/>
      <c r="G161" s="13"/>
    </row>
    <row r="162" spans="1:7" ht="37.950000000000003" customHeight="1" x14ac:dyDescent="0.3">
      <c r="A162" s="1" t="s">
        <v>10</v>
      </c>
      <c r="B162" s="1" t="s">
        <v>11</v>
      </c>
      <c r="C162" s="1" t="s">
        <v>12</v>
      </c>
      <c r="D162" s="1" t="s">
        <v>13</v>
      </c>
      <c r="E162" s="1" t="s">
        <v>14</v>
      </c>
      <c r="F162" s="1" t="s">
        <v>15</v>
      </c>
      <c r="G162" s="1" t="s">
        <v>16</v>
      </c>
    </row>
    <row r="163" spans="1:7" ht="30" customHeight="1" x14ac:dyDescent="0.3">
      <c r="A163" s="2" t="s">
        <v>393</v>
      </c>
      <c r="B163" s="2" t="s">
        <v>394</v>
      </c>
      <c r="C163" s="3" t="s">
        <v>19</v>
      </c>
      <c r="D163" s="4" t="s">
        <v>395</v>
      </c>
      <c r="E163" s="11"/>
      <c r="F163" s="6">
        <v>40</v>
      </c>
      <c r="G163" s="5">
        <f t="shared" ref="G163:G187" si="7">ROUND(E163*F163,2)</f>
        <v>0</v>
      </c>
    </row>
    <row r="164" spans="1:7" ht="42.45" customHeight="1" x14ac:dyDescent="0.3">
      <c r="A164" s="2" t="s">
        <v>396</v>
      </c>
      <c r="B164" s="2" t="s">
        <v>397</v>
      </c>
      <c r="C164" s="3" t="s">
        <v>19</v>
      </c>
      <c r="D164" s="4" t="s">
        <v>398</v>
      </c>
      <c r="E164" s="11"/>
      <c r="F164" s="6">
        <v>120</v>
      </c>
      <c r="G164" s="5">
        <f t="shared" si="7"/>
        <v>0</v>
      </c>
    </row>
    <row r="165" spans="1:7" ht="30" customHeight="1" x14ac:dyDescent="0.3">
      <c r="A165" s="2" t="s">
        <v>399</v>
      </c>
      <c r="B165" s="2" t="s">
        <v>400</v>
      </c>
      <c r="C165" s="3" t="s">
        <v>19</v>
      </c>
      <c r="D165" s="4" t="s">
        <v>401</v>
      </c>
      <c r="E165" s="11"/>
      <c r="F165" s="6">
        <v>7</v>
      </c>
      <c r="G165" s="5">
        <f t="shared" si="7"/>
        <v>0</v>
      </c>
    </row>
    <row r="166" spans="1:7" ht="30" customHeight="1" x14ac:dyDescent="0.3">
      <c r="A166" s="2" t="s">
        <v>402</v>
      </c>
      <c r="B166" s="2" t="s">
        <v>403</v>
      </c>
      <c r="C166" s="3" t="s">
        <v>19</v>
      </c>
      <c r="D166" s="4" t="s">
        <v>404</v>
      </c>
      <c r="E166" s="11"/>
      <c r="F166" s="6">
        <v>35</v>
      </c>
      <c r="G166" s="5">
        <f t="shared" si="7"/>
        <v>0</v>
      </c>
    </row>
    <row r="167" spans="1:7" ht="30" customHeight="1" x14ac:dyDescent="0.3">
      <c r="A167" s="2" t="s">
        <v>405</v>
      </c>
      <c r="B167" s="2" t="s">
        <v>406</v>
      </c>
      <c r="C167" s="3" t="s">
        <v>19</v>
      </c>
      <c r="D167" s="4" t="s">
        <v>407</v>
      </c>
      <c r="E167" s="11"/>
      <c r="F167" s="6">
        <v>3</v>
      </c>
      <c r="G167" s="5">
        <f t="shared" si="7"/>
        <v>0</v>
      </c>
    </row>
    <row r="168" spans="1:7" ht="30" customHeight="1" x14ac:dyDescent="0.3">
      <c r="A168" s="2" t="s">
        <v>408</v>
      </c>
      <c r="B168" s="2" t="s">
        <v>409</v>
      </c>
      <c r="C168" s="3" t="s">
        <v>44</v>
      </c>
      <c r="D168" s="4" t="s">
        <v>410</v>
      </c>
      <c r="E168" s="11"/>
      <c r="F168" s="6">
        <v>25</v>
      </c>
      <c r="G168" s="5">
        <f t="shared" si="7"/>
        <v>0</v>
      </c>
    </row>
    <row r="169" spans="1:7" ht="42.45" customHeight="1" x14ac:dyDescent="0.3">
      <c r="A169" s="2" t="s">
        <v>411</v>
      </c>
      <c r="B169" s="2" t="s">
        <v>412</v>
      </c>
      <c r="C169" s="3" t="s">
        <v>19</v>
      </c>
      <c r="D169" s="4" t="s">
        <v>413</v>
      </c>
      <c r="E169" s="11"/>
      <c r="F169" s="6">
        <v>10</v>
      </c>
      <c r="G169" s="5">
        <f t="shared" si="7"/>
        <v>0</v>
      </c>
    </row>
    <row r="170" spans="1:7" ht="17.55" customHeight="1" x14ac:dyDescent="0.3">
      <c r="A170" s="2" t="s">
        <v>414</v>
      </c>
      <c r="B170" s="2" t="s">
        <v>415</v>
      </c>
      <c r="C170" s="3" t="s">
        <v>19</v>
      </c>
      <c r="D170" s="4" t="s">
        <v>416</v>
      </c>
      <c r="E170" s="11"/>
      <c r="F170" s="6">
        <v>7</v>
      </c>
      <c r="G170" s="5">
        <f t="shared" si="7"/>
        <v>0</v>
      </c>
    </row>
    <row r="171" spans="1:7" ht="17.55" customHeight="1" x14ac:dyDescent="0.3">
      <c r="A171" s="2" t="s">
        <v>417</v>
      </c>
      <c r="B171" s="2" t="s">
        <v>418</v>
      </c>
      <c r="C171" s="3" t="s">
        <v>19</v>
      </c>
      <c r="D171" s="4" t="s">
        <v>419</v>
      </c>
      <c r="E171" s="11"/>
      <c r="F171" s="6">
        <v>15</v>
      </c>
      <c r="G171" s="5">
        <f t="shared" si="7"/>
        <v>0</v>
      </c>
    </row>
    <row r="172" spans="1:7" ht="30" customHeight="1" x14ac:dyDescent="0.3">
      <c r="A172" s="2" t="s">
        <v>420</v>
      </c>
      <c r="B172" s="2" t="s">
        <v>421</v>
      </c>
      <c r="C172" s="3" t="s">
        <v>19</v>
      </c>
      <c r="D172" s="4" t="s">
        <v>422</v>
      </c>
      <c r="E172" s="11"/>
      <c r="F172" s="6">
        <v>4</v>
      </c>
      <c r="G172" s="5">
        <f t="shared" si="7"/>
        <v>0</v>
      </c>
    </row>
    <row r="173" spans="1:7" ht="30" customHeight="1" x14ac:dyDescent="0.3">
      <c r="A173" s="2" t="s">
        <v>423</v>
      </c>
      <c r="B173" s="2" t="s">
        <v>424</v>
      </c>
      <c r="C173" s="3" t="s">
        <v>19</v>
      </c>
      <c r="D173" s="4" t="s">
        <v>425</v>
      </c>
      <c r="E173" s="11"/>
      <c r="F173" s="6">
        <v>20</v>
      </c>
      <c r="G173" s="5">
        <f t="shared" si="7"/>
        <v>0</v>
      </c>
    </row>
    <row r="174" spans="1:7" ht="42.45" customHeight="1" x14ac:dyDescent="0.3">
      <c r="A174" s="2" t="s">
        <v>426</v>
      </c>
      <c r="B174" s="2" t="s">
        <v>427</v>
      </c>
      <c r="C174" s="3" t="s">
        <v>19</v>
      </c>
      <c r="D174" s="4" t="s">
        <v>428</v>
      </c>
      <c r="E174" s="11"/>
      <c r="F174" s="6">
        <v>20</v>
      </c>
      <c r="G174" s="5">
        <f t="shared" si="7"/>
        <v>0</v>
      </c>
    </row>
    <row r="175" spans="1:7" ht="17.55" customHeight="1" x14ac:dyDescent="0.3">
      <c r="A175" s="2" t="s">
        <v>429</v>
      </c>
      <c r="B175" s="2" t="s">
        <v>430</v>
      </c>
      <c r="C175" s="3" t="s">
        <v>19</v>
      </c>
      <c r="D175" s="4" t="s">
        <v>431</v>
      </c>
      <c r="E175" s="11"/>
      <c r="F175" s="6">
        <v>10</v>
      </c>
      <c r="G175" s="5">
        <f t="shared" si="7"/>
        <v>0</v>
      </c>
    </row>
    <row r="176" spans="1:7" ht="30" customHeight="1" x14ac:dyDescent="0.3">
      <c r="A176" s="2" t="s">
        <v>432</v>
      </c>
      <c r="B176" s="2" t="s">
        <v>433</v>
      </c>
      <c r="C176" s="3" t="s">
        <v>19</v>
      </c>
      <c r="D176" s="4" t="s">
        <v>434</v>
      </c>
      <c r="E176" s="11"/>
      <c r="F176" s="6">
        <v>4</v>
      </c>
      <c r="G176" s="5">
        <f t="shared" si="7"/>
        <v>0</v>
      </c>
    </row>
    <row r="177" spans="1:7" ht="30" customHeight="1" x14ac:dyDescent="0.3">
      <c r="A177" s="2" t="s">
        <v>435</v>
      </c>
      <c r="B177" s="2" t="s">
        <v>436</v>
      </c>
      <c r="C177" s="3" t="s">
        <v>19</v>
      </c>
      <c r="D177" s="4" t="s">
        <v>437</v>
      </c>
      <c r="E177" s="11"/>
      <c r="F177" s="6">
        <v>7</v>
      </c>
      <c r="G177" s="5">
        <f t="shared" si="7"/>
        <v>0</v>
      </c>
    </row>
    <row r="178" spans="1:7" ht="42.45" customHeight="1" x14ac:dyDescent="0.3">
      <c r="A178" s="2" t="s">
        <v>438</v>
      </c>
      <c r="B178" s="2" t="s">
        <v>439</v>
      </c>
      <c r="C178" s="3" t="s">
        <v>19</v>
      </c>
      <c r="D178" s="4" t="s">
        <v>440</v>
      </c>
      <c r="E178" s="11"/>
      <c r="F178" s="6">
        <v>7</v>
      </c>
      <c r="G178" s="5">
        <f t="shared" si="7"/>
        <v>0</v>
      </c>
    </row>
    <row r="179" spans="1:7" ht="30" customHeight="1" x14ac:dyDescent="0.3">
      <c r="A179" s="2" t="s">
        <v>441</v>
      </c>
      <c r="B179" s="2" t="s">
        <v>442</v>
      </c>
      <c r="C179" s="3" t="s">
        <v>19</v>
      </c>
      <c r="D179" s="4" t="s">
        <v>443</v>
      </c>
      <c r="E179" s="11"/>
      <c r="F179" s="6">
        <v>3</v>
      </c>
      <c r="G179" s="5">
        <f t="shared" si="7"/>
        <v>0</v>
      </c>
    </row>
    <row r="180" spans="1:7" ht="30" customHeight="1" x14ac:dyDescent="0.3">
      <c r="A180" s="2" t="s">
        <v>444</v>
      </c>
      <c r="B180" s="2" t="s">
        <v>445</v>
      </c>
      <c r="C180" s="3" t="s">
        <v>19</v>
      </c>
      <c r="D180" s="4" t="s">
        <v>446</v>
      </c>
      <c r="E180" s="11"/>
      <c r="F180" s="6">
        <v>6</v>
      </c>
      <c r="G180" s="5">
        <f t="shared" si="7"/>
        <v>0</v>
      </c>
    </row>
    <row r="181" spans="1:7" ht="30" customHeight="1" x14ac:dyDescent="0.3">
      <c r="A181" s="2" t="s">
        <v>447</v>
      </c>
      <c r="B181" s="2" t="s">
        <v>448</v>
      </c>
      <c r="C181" s="3" t="s">
        <v>44</v>
      </c>
      <c r="D181" s="4" t="s">
        <v>449</v>
      </c>
      <c r="E181" s="11"/>
      <c r="F181" s="6">
        <v>20</v>
      </c>
      <c r="G181" s="5">
        <f t="shared" si="7"/>
        <v>0</v>
      </c>
    </row>
    <row r="182" spans="1:7" ht="30" customHeight="1" x14ac:dyDescent="0.3">
      <c r="A182" s="2" t="s">
        <v>450</v>
      </c>
      <c r="B182" s="2" t="s">
        <v>451</v>
      </c>
      <c r="C182" s="3" t="s">
        <v>44</v>
      </c>
      <c r="D182" s="4" t="s">
        <v>452</v>
      </c>
      <c r="E182" s="11"/>
      <c r="F182" s="6">
        <v>15</v>
      </c>
      <c r="G182" s="5">
        <f t="shared" si="7"/>
        <v>0</v>
      </c>
    </row>
    <row r="183" spans="1:7" ht="42.45" customHeight="1" x14ac:dyDescent="0.3">
      <c r="A183" s="2" t="s">
        <v>453</v>
      </c>
      <c r="B183" s="2" t="s">
        <v>454</v>
      </c>
      <c r="C183" s="3" t="s">
        <v>19</v>
      </c>
      <c r="D183" s="4" t="s">
        <v>455</v>
      </c>
      <c r="E183" s="11"/>
      <c r="F183" s="6">
        <v>1</v>
      </c>
      <c r="G183" s="5">
        <f t="shared" si="7"/>
        <v>0</v>
      </c>
    </row>
    <row r="184" spans="1:7" ht="30" customHeight="1" x14ac:dyDescent="0.3">
      <c r="A184" s="2" t="s">
        <v>456</v>
      </c>
      <c r="B184" s="2" t="s">
        <v>457</v>
      </c>
      <c r="C184" s="3" t="s">
        <v>44</v>
      </c>
      <c r="D184" s="4" t="s">
        <v>458</v>
      </c>
      <c r="E184" s="11"/>
      <c r="F184" s="6">
        <v>60</v>
      </c>
      <c r="G184" s="5">
        <f t="shared" si="7"/>
        <v>0</v>
      </c>
    </row>
    <row r="185" spans="1:7" ht="30" customHeight="1" x14ac:dyDescent="0.3">
      <c r="A185" s="2" t="s">
        <v>459</v>
      </c>
      <c r="B185" s="2" t="s">
        <v>460</v>
      </c>
      <c r="C185" s="3" t="s">
        <v>44</v>
      </c>
      <c r="D185" s="4" t="s">
        <v>461</v>
      </c>
      <c r="E185" s="11"/>
      <c r="F185" s="6">
        <v>45</v>
      </c>
      <c r="G185" s="5">
        <f t="shared" si="7"/>
        <v>0</v>
      </c>
    </row>
    <row r="186" spans="1:7" ht="30" customHeight="1" x14ac:dyDescent="0.3">
      <c r="A186" s="2" t="s">
        <v>462</v>
      </c>
      <c r="B186" s="2" t="s">
        <v>463</v>
      </c>
      <c r="C186" s="3" t="s">
        <v>19</v>
      </c>
      <c r="D186" s="4" t="s">
        <v>464</v>
      </c>
      <c r="E186" s="11"/>
      <c r="F186" s="6">
        <v>1</v>
      </c>
      <c r="G186" s="5">
        <f t="shared" si="7"/>
        <v>0</v>
      </c>
    </row>
    <row r="187" spans="1:7" ht="30" customHeight="1" x14ac:dyDescent="0.3">
      <c r="A187" s="2" t="s">
        <v>465</v>
      </c>
      <c r="B187" s="2" t="s">
        <v>466</v>
      </c>
      <c r="C187" s="3" t="s">
        <v>19</v>
      </c>
      <c r="D187" s="4" t="s">
        <v>467</v>
      </c>
      <c r="E187" s="11"/>
      <c r="F187" s="6">
        <v>1</v>
      </c>
      <c r="G187" s="5">
        <f t="shared" si="7"/>
        <v>0</v>
      </c>
    </row>
    <row r="188" spans="1:7" ht="19.05" customHeight="1" x14ac:dyDescent="0.3">
      <c r="A188" s="22" t="s">
        <v>468</v>
      </c>
      <c r="B188" s="23"/>
      <c r="C188" s="23"/>
      <c r="D188" s="23"/>
      <c r="E188" s="23"/>
      <c r="F188" s="23"/>
      <c r="G188" s="7">
        <f>SUM(G163:G187)</f>
        <v>0</v>
      </c>
    </row>
    <row r="190" spans="1:7" ht="19.95" customHeight="1" x14ac:dyDescent="0.3">
      <c r="A190" s="14" t="s">
        <v>469</v>
      </c>
      <c r="B190" s="13"/>
      <c r="C190" s="12" t="s">
        <v>470</v>
      </c>
      <c r="D190" s="13"/>
      <c r="E190" s="13"/>
      <c r="F190" s="13"/>
      <c r="G190" s="13"/>
    </row>
    <row r="191" spans="1:7" ht="17.55" customHeight="1" x14ac:dyDescent="0.3">
      <c r="A191" s="15" t="s">
        <v>9</v>
      </c>
      <c r="B191" s="13"/>
      <c r="C191" s="13"/>
      <c r="D191" s="13"/>
      <c r="E191" s="13"/>
      <c r="F191" s="13"/>
      <c r="G191" s="13"/>
    </row>
    <row r="192" spans="1:7" ht="37.950000000000003" customHeight="1" x14ac:dyDescent="0.3">
      <c r="A192" s="1" t="s">
        <v>10</v>
      </c>
      <c r="B192" s="1" t="s">
        <v>11</v>
      </c>
      <c r="C192" s="1" t="s">
        <v>12</v>
      </c>
      <c r="D192" s="1" t="s">
        <v>13</v>
      </c>
      <c r="E192" s="1" t="s">
        <v>14</v>
      </c>
      <c r="F192" s="1" t="s">
        <v>15</v>
      </c>
      <c r="G192" s="1" t="s">
        <v>16</v>
      </c>
    </row>
    <row r="193" spans="1:7" ht="42.45" customHeight="1" x14ac:dyDescent="0.3">
      <c r="A193" s="2" t="s">
        <v>471</v>
      </c>
      <c r="B193" s="2" t="s">
        <v>472</v>
      </c>
      <c r="C193" s="3" t="s">
        <v>44</v>
      </c>
      <c r="D193" s="4" t="s">
        <v>473</v>
      </c>
      <c r="E193" s="11"/>
      <c r="F193" s="6">
        <v>95</v>
      </c>
      <c r="G193" s="5">
        <f t="shared" ref="G193:G201" si="8">ROUND(E193*F193,2)</f>
        <v>0</v>
      </c>
    </row>
    <row r="194" spans="1:7" ht="42.45" customHeight="1" x14ac:dyDescent="0.3">
      <c r="A194" s="2" t="s">
        <v>474</v>
      </c>
      <c r="B194" s="2" t="s">
        <v>475</v>
      </c>
      <c r="C194" s="3" t="s">
        <v>33</v>
      </c>
      <c r="D194" s="4" t="s">
        <v>476</v>
      </c>
      <c r="E194" s="11"/>
      <c r="F194" s="6">
        <v>40</v>
      </c>
      <c r="G194" s="5">
        <f t="shared" si="8"/>
        <v>0</v>
      </c>
    </row>
    <row r="195" spans="1:7" ht="30" customHeight="1" x14ac:dyDescent="0.3">
      <c r="A195" s="2" t="s">
        <v>477</v>
      </c>
      <c r="B195" s="2" t="s">
        <v>478</v>
      </c>
      <c r="C195" s="3" t="s">
        <v>33</v>
      </c>
      <c r="D195" s="4" t="s">
        <v>479</v>
      </c>
      <c r="E195" s="11"/>
      <c r="F195" s="6">
        <v>25</v>
      </c>
      <c r="G195" s="5">
        <f t="shared" si="8"/>
        <v>0</v>
      </c>
    </row>
    <row r="196" spans="1:7" ht="30" customHeight="1" x14ac:dyDescent="0.3">
      <c r="A196" s="2" t="s">
        <v>480</v>
      </c>
      <c r="B196" s="2" t="s">
        <v>481</v>
      </c>
      <c r="C196" s="3" t="s">
        <v>33</v>
      </c>
      <c r="D196" s="4" t="s">
        <v>482</v>
      </c>
      <c r="E196" s="11"/>
      <c r="F196" s="6">
        <v>25</v>
      </c>
      <c r="G196" s="5">
        <f t="shared" si="8"/>
        <v>0</v>
      </c>
    </row>
    <row r="197" spans="1:7" ht="30" customHeight="1" x14ac:dyDescent="0.3">
      <c r="A197" s="2" t="s">
        <v>483</v>
      </c>
      <c r="B197" s="2" t="s">
        <v>484</v>
      </c>
      <c r="C197" s="3" t="s">
        <v>33</v>
      </c>
      <c r="D197" s="4" t="s">
        <v>485</v>
      </c>
      <c r="E197" s="11"/>
      <c r="F197" s="6">
        <v>25</v>
      </c>
      <c r="G197" s="5">
        <f t="shared" si="8"/>
        <v>0</v>
      </c>
    </row>
    <row r="198" spans="1:7" ht="55.05" customHeight="1" x14ac:dyDescent="0.3">
      <c r="A198" s="2" t="s">
        <v>486</v>
      </c>
      <c r="B198" s="2" t="s">
        <v>487</v>
      </c>
      <c r="C198" s="3" t="s">
        <v>19</v>
      </c>
      <c r="D198" s="4" t="s">
        <v>488</v>
      </c>
      <c r="E198" s="11"/>
      <c r="F198" s="6">
        <v>15</v>
      </c>
      <c r="G198" s="5">
        <f t="shared" si="8"/>
        <v>0</v>
      </c>
    </row>
    <row r="199" spans="1:7" ht="30" customHeight="1" x14ac:dyDescent="0.3">
      <c r="A199" s="2" t="s">
        <v>489</v>
      </c>
      <c r="B199" s="2" t="s">
        <v>490</v>
      </c>
      <c r="C199" s="3" t="s">
        <v>33</v>
      </c>
      <c r="D199" s="4" t="s">
        <v>491</v>
      </c>
      <c r="E199" s="11"/>
      <c r="F199" s="6">
        <v>95</v>
      </c>
      <c r="G199" s="5">
        <f t="shared" si="8"/>
        <v>0</v>
      </c>
    </row>
    <row r="200" spans="1:7" ht="30" customHeight="1" x14ac:dyDescent="0.3">
      <c r="A200" s="2" t="s">
        <v>492</v>
      </c>
      <c r="B200" s="2" t="s">
        <v>493</v>
      </c>
      <c r="C200" s="3" t="s">
        <v>33</v>
      </c>
      <c r="D200" s="4" t="s">
        <v>494</v>
      </c>
      <c r="E200" s="11"/>
      <c r="F200" s="6">
        <v>35</v>
      </c>
      <c r="G200" s="5">
        <f t="shared" si="8"/>
        <v>0</v>
      </c>
    </row>
    <row r="201" spans="1:7" ht="30" customHeight="1" x14ac:dyDescent="0.3">
      <c r="A201" s="2" t="s">
        <v>495</v>
      </c>
      <c r="B201" s="2" t="s">
        <v>496</v>
      </c>
      <c r="C201" s="3" t="s">
        <v>33</v>
      </c>
      <c r="D201" s="4" t="s">
        <v>497</v>
      </c>
      <c r="E201" s="11"/>
      <c r="F201" s="6">
        <v>65</v>
      </c>
      <c r="G201" s="5">
        <f t="shared" si="8"/>
        <v>0</v>
      </c>
    </row>
    <row r="202" spans="1:7" ht="19.05" customHeight="1" x14ac:dyDescent="0.3">
      <c r="A202" s="22" t="s">
        <v>498</v>
      </c>
      <c r="B202" s="23"/>
      <c r="C202" s="23"/>
      <c r="D202" s="23"/>
      <c r="E202" s="23"/>
      <c r="F202" s="23"/>
      <c r="G202" s="7">
        <f>SUM(G193:G201)</f>
        <v>0</v>
      </c>
    </row>
    <row r="204" spans="1:7" ht="19.95" customHeight="1" x14ac:dyDescent="0.3">
      <c r="A204" s="14" t="s">
        <v>499</v>
      </c>
      <c r="B204" s="13"/>
      <c r="C204" s="12" t="s">
        <v>500</v>
      </c>
      <c r="D204" s="13"/>
      <c r="E204" s="13"/>
      <c r="F204" s="13"/>
      <c r="G204" s="13"/>
    </row>
    <row r="205" spans="1:7" ht="17.55" customHeight="1" x14ac:dyDescent="0.3">
      <c r="A205" s="15" t="s">
        <v>9</v>
      </c>
      <c r="B205" s="13"/>
      <c r="C205" s="13"/>
      <c r="D205" s="13"/>
      <c r="E205" s="13"/>
      <c r="F205" s="13"/>
      <c r="G205" s="13"/>
    </row>
    <row r="206" spans="1:7" ht="37.950000000000003" customHeight="1" x14ac:dyDescent="0.3">
      <c r="A206" s="1" t="s">
        <v>10</v>
      </c>
      <c r="B206" s="1" t="s">
        <v>11</v>
      </c>
      <c r="C206" s="1" t="s">
        <v>12</v>
      </c>
      <c r="D206" s="1" t="s">
        <v>13</v>
      </c>
      <c r="E206" s="1" t="s">
        <v>14</v>
      </c>
      <c r="F206" s="1" t="s">
        <v>15</v>
      </c>
      <c r="G206" s="1" t="s">
        <v>16</v>
      </c>
    </row>
    <row r="207" spans="1:7" ht="42.45" customHeight="1" x14ac:dyDescent="0.3">
      <c r="A207" s="2" t="s">
        <v>501</v>
      </c>
      <c r="B207" s="2" t="s">
        <v>502</v>
      </c>
      <c r="C207" s="3" t="s">
        <v>33</v>
      </c>
      <c r="D207" s="4" t="s">
        <v>503</v>
      </c>
      <c r="E207" s="11"/>
      <c r="F207" s="6">
        <v>160</v>
      </c>
      <c r="G207" s="5">
        <f t="shared" ref="G207:G213" si="9">ROUND(E207*F207,2)</f>
        <v>0</v>
      </c>
    </row>
    <row r="208" spans="1:7" ht="42.45" customHeight="1" x14ac:dyDescent="0.3">
      <c r="A208" s="2" t="s">
        <v>504</v>
      </c>
      <c r="B208" s="2" t="s">
        <v>505</v>
      </c>
      <c r="C208" s="3" t="s">
        <v>33</v>
      </c>
      <c r="D208" s="4" t="s">
        <v>506</v>
      </c>
      <c r="E208" s="11"/>
      <c r="F208" s="6">
        <v>65</v>
      </c>
      <c r="G208" s="5">
        <f t="shared" si="9"/>
        <v>0</v>
      </c>
    </row>
    <row r="209" spans="1:7" ht="42.45" customHeight="1" x14ac:dyDescent="0.3">
      <c r="A209" s="2" t="s">
        <v>507</v>
      </c>
      <c r="B209" s="2" t="s">
        <v>508</v>
      </c>
      <c r="C209" s="3" t="s">
        <v>33</v>
      </c>
      <c r="D209" s="4" t="s">
        <v>509</v>
      </c>
      <c r="E209" s="11"/>
      <c r="F209" s="6">
        <v>35</v>
      </c>
      <c r="G209" s="5">
        <f t="shared" si="9"/>
        <v>0</v>
      </c>
    </row>
    <row r="210" spans="1:7" ht="42.45" customHeight="1" x14ac:dyDescent="0.3">
      <c r="A210" s="2" t="s">
        <v>510</v>
      </c>
      <c r="B210" s="2" t="s">
        <v>511</v>
      </c>
      <c r="C210" s="3" t="s">
        <v>33</v>
      </c>
      <c r="D210" s="4" t="s">
        <v>512</v>
      </c>
      <c r="E210" s="11"/>
      <c r="F210" s="6">
        <v>65</v>
      </c>
      <c r="G210" s="5">
        <f t="shared" si="9"/>
        <v>0</v>
      </c>
    </row>
    <row r="211" spans="1:7" ht="30" customHeight="1" x14ac:dyDescent="0.3">
      <c r="A211" s="2" t="s">
        <v>513</v>
      </c>
      <c r="B211" s="2" t="s">
        <v>514</v>
      </c>
      <c r="C211" s="3" t="s">
        <v>33</v>
      </c>
      <c r="D211" s="4" t="s">
        <v>515</v>
      </c>
      <c r="E211" s="11"/>
      <c r="F211" s="6">
        <v>65</v>
      </c>
      <c r="G211" s="5">
        <f t="shared" si="9"/>
        <v>0</v>
      </c>
    </row>
    <row r="212" spans="1:7" ht="30" customHeight="1" x14ac:dyDescent="0.3">
      <c r="A212" s="2" t="s">
        <v>516</v>
      </c>
      <c r="B212" s="2" t="s">
        <v>517</v>
      </c>
      <c r="C212" s="3" t="s">
        <v>33</v>
      </c>
      <c r="D212" s="4" t="s">
        <v>518</v>
      </c>
      <c r="E212" s="11"/>
      <c r="F212" s="6">
        <v>65</v>
      </c>
      <c r="G212" s="5">
        <f t="shared" si="9"/>
        <v>0</v>
      </c>
    </row>
    <row r="213" spans="1:7" ht="30" customHeight="1" x14ac:dyDescent="0.3">
      <c r="A213" s="2" t="s">
        <v>519</v>
      </c>
      <c r="B213" s="2" t="s">
        <v>520</v>
      </c>
      <c r="C213" s="3" t="s">
        <v>33</v>
      </c>
      <c r="D213" s="4" t="s">
        <v>521</v>
      </c>
      <c r="E213" s="11"/>
      <c r="F213" s="6">
        <v>35</v>
      </c>
      <c r="G213" s="5">
        <f t="shared" si="9"/>
        <v>0</v>
      </c>
    </row>
    <row r="214" spans="1:7" ht="19.05" customHeight="1" x14ac:dyDescent="0.3">
      <c r="A214" s="22" t="s">
        <v>522</v>
      </c>
      <c r="B214" s="23"/>
      <c r="C214" s="23"/>
      <c r="D214" s="23"/>
      <c r="E214" s="23"/>
      <c r="F214" s="23"/>
      <c r="G214" s="7">
        <f>SUM(G207:G213)</f>
        <v>0</v>
      </c>
    </row>
    <row r="216" spans="1:7" ht="19.95" customHeight="1" x14ac:dyDescent="0.3">
      <c r="A216" s="14" t="s">
        <v>523</v>
      </c>
      <c r="B216" s="13"/>
      <c r="C216" s="12" t="s">
        <v>524</v>
      </c>
      <c r="D216" s="13"/>
      <c r="E216" s="13"/>
      <c r="F216" s="13"/>
      <c r="G216" s="13"/>
    </row>
    <row r="217" spans="1:7" ht="17.55" customHeight="1" x14ac:dyDescent="0.3">
      <c r="A217" s="15" t="s">
        <v>9</v>
      </c>
      <c r="B217" s="13"/>
      <c r="C217" s="13"/>
      <c r="D217" s="13"/>
      <c r="E217" s="13"/>
      <c r="F217" s="13"/>
      <c r="G217" s="13"/>
    </row>
    <row r="218" spans="1:7" ht="37.950000000000003" customHeight="1" x14ac:dyDescent="0.3">
      <c r="A218" s="1" t="s">
        <v>10</v>
      </c>
      <c r="B218" s="1" t="s">
        <v>11</v>
      </c>
      <c r="C218" s="1" t="s">
        <v>12</v>
      </c>
      <c r="D218" s="1" t="s">
        <v>13</v>
      </c>
      <c r="E218" s="1" t="s">
        <v>14</v>
      </c>
      <c r="F218" s="1" t="s">
        <v>15</v>
      </c>
      <c r="G218" s="1" t="s">
        <v>16</v>
      </c>
    </row>
    <row r="219" spans="1:7" ht="42.45" customHeight="1" x14ac:dyDescent="0.3">
      <c r="A219" s="2" t="s">
        <v>525</v>
      </c>
      <c r="B219" s="2" t="s">
        <v>526</v>
      </c>
      <c r="C219" s="3" t="s">
        <v>33</v>
      </c>
      <c r="D219" s="4" t="s">
        <v>527</v>
      </c>
      <c r="E219" s="11"/>
      <c r="F219" s="6">
        <v>330</v>
      </c>
      <c r="G219" s="5">
        <f t="shared" ref="G219:G224" si="10">ROUND(E219*F219,2)</f>
        <v>0</v>
      </c>
    </row>
    <row r="220" spans="1:7" ht="42.45" customHeight="1" x14ac:dyDescent="0.3">
      <c r="A220" s="2" t="s">
        <v>528</v>
      </c>
      <c r="B220" s="2" t="s">
        <v>529</v>
      </c>
      <c r="C220" s="3" t="s">
        <v>33</v>
      </c>
      <c r="D220" s="4" t="s">
        <v>530</v>
      </c>
      <c r="E220" s="11"/>
      <c r="F220" s="6">
        <v>130</v>
      </c>
      <c r="G220" s="5">
        <f t="shared" si="10"/>
        <v>0</v>
      </c>
    </row>
    <row r="221" spans="1:7" ht="42.45" customHeight="1" x14ac:dyDescent="0.3">
      <c r="A221" s="2" t="s">
        <v>531</v>
      </c>
      <c r="B221" s="2" t="s">
        <v>532</v>
      </c>
      <c r="C221" s="3" t="s">
        <v>33</v>
      </c>
      <c r="D221" s="4" t="s">
        <v>533</v>
      </c>
      <c r="E221" s="11"/>
      <c r="F221" s="6">
        <v>190</v>
      </c>
      <c r="G221" s="5">
        <f t="shared" si="10"/>
        <v>0</v>
      </c>
    </row>
    <row r="222" spans="1:7" ht="42.45" customHeight="1" x14ac:dyDescent="0.3">
      <c r="A222" s="2" t="s">
        <v>534</v>
      </c>
      <c r="B222" s="2" t="s">
        <v>535</v>
      </c>
      <c r="C222" s="3" t="s">
        <v>33</v>
      </c>
      <c r="D222" s="4" t="s">
        <v>536</v>
      </c>
      <c r="E222" s="11"/>
      <c r="F222" s="6">
        <v>65</v>
      </c>
      <c r="G222" s="5">
        <f t="shared" si="10"/>
        <v>0</v>
      </c>
    </row>
    <row r="223" spans="1:7" ht="17.55" customHeight="1" x14ac:dyDescent="0.3">
      <c r="A223" s="2" t="s">
        <v>537</v>
      </c>
      <c r="B223" s="2" t="s">
        <v>538</v>
      </c>
      <c r="C223" s="3" t="s">
        <v>33</v>
      </c>
      <c r="D223" s="4" t="s">
        <v>539</v>
      </c>
      <c r="E223" s="11"/>
      <c r="F223" s="6">
        <v>35</v>
      </c>
      <c r="G223" s="5">
        <f t="shared" si="10"/>
        <v>0</v>
      </c>
    </row>
    <row r="224" spans="1:7" ht="30" customHeight="1" x14ac:dyDescent="0.3">
      <c r="A224" s="2" t="s">
        <v>540</v>
      </c>
      <c r="B224" s="2" t="s">
        <v>541</v>
      </c>
      <c r="C224" s="3" t="s">
        <v>19</v>
      </c>
      <c r="D224" s="4" t="s">
        <v>542</v>
      </c>
      <c r="E224" s="11"/>
      <c r="F224" s="6">
        <v>15</v>
      </c>
      <c r="G224" s="5">
        <f t="shared" si="10"/>
        <v>0</v>
      </c>
    </row>
    <row r="225" spans="1:7" ht="19.05" customHeight="1" x14ac:dyDescent="0.3">
      <c r="A225" s="22" t="s">
        <v>543</v>
      </c>
      <c r="B225" s="23"/>
      <c r="C225" s="23"/>
      <c r="D225" s="23"/>
      <c r="E225" s="23"/>
      <c r="F225" s="23"/>
      <c r="G225" s="7">
        <f>SUM(G219:G224)</f>
        <v>0</v>
      </c>
    </row>
    <row r="227" spans="1:7" ht="19.95" customHeight="1" x14ac:dyDescent="0.3">
      <c r="A227" s="14" t="s">
        <v>544</v>
      </c>
      <c r="B227" s="13"/>
      <c r="C227" s="12" t="s">
        <v>545</v>
      </c>
      <c r="D227" s="13"/>
      <c r="E227" s="13"/>
      <c r="F227" s="13"/>
      <c r="G227" s="13"/>
    </row>
    <row r="228" spans="1:7" ht="17.55" customHeight="1" x14ac:dyDescent="0.3">
      <c r="A228" s="15" t="s">
        <v>9</v>
      </c>
      <c r="B228" s="13"/>
      <c r="C228" s="13"/>
      <c r="D228" s="13"/>
      <c r="E228" s="13"/>
      <c r="F228" s="13"/>
      <c r="G228" s="13"/>
    </row>
    <row r="229" spans="1:7" ht="37.950000000000003" customHeight="1" x14ac:dyDescent="0.3">
      <c r="A229" s="1" t="s">
        <v>10</v>
      </c>
      <c r="B229" s="1" t="s">
        <v>11</v>
      </c>
      <c r="C229" s="1" t="s">
        <v>12</v>
      </c>
      <c r="D229" s="1" t="s">
        <v>13</v>
      </c>
      <c r="E229" s="1" t="s">
        <v>14</v>
      </c>
      <c r="F229" s="1" t="s">
        <v>15</v>
      </c>
      <c r="G229" s="1" t="s">
        <v>16</v>
      </c>
    </row>
    <row r="230" spans="1:7" ht="30" customHeight="1" x14ac:dyDescent="0.3">
      <c r="A230" s="2" t="s">
        <v>546</v>
      </c>
      <c r="B230" s="2" t="s">
        <v>547</v>
      </c>
      <c r="C230" s="3" t="s">
        <v>33</v>
      </c>
      <c r="D230" s="4" t="s">
        <v>548</v>
      </c>
      <c r="E230" s="11"/>
      <c r="F230" s="6">
        <v>95</v>
      </c>
      <c r="G230" s="5">
        <f t="shared" ref="G230:G243" si="11">ROUND(E230*F230,2)</f>
        <v>0</v>
      </c>
    </row>
    <row r="231" spans="1:7" ht="30" customHeight="1" x14ac:dyDescent="0.3">
      <c r="A231" s="2" t="s">
        <v>549</v>
      </c>
      <c r="B231" s="2" t="s">
        <v>550</v>
      </c>
      <c r="C231" s="3" t="s">
        <v>33</v>
      </c>
      <c r="D231" s="4" t="s">
        <v>551</v>
      </c>
      <c r="E231" s="11"/>
      <c r="F231" s="6">
        <v>65</v>
      </c>
      <c r="G231" s="5">
        <f t="shared" si="11"/>
        <v>0</v>
      </c>
    </row>
    <row r="232" spans="1:7" ht="42.45" customHeight="1" x14ac:dyDescent="0.3">
      <c r="A232" s="2" t="s">
        <v>552</v>
      </c>
      <c r="B232" s="2" t="s">
        <v>553</v>
      </c>
      <c r="C232" s="3" t="s">
        <v>33</v>
      </c>
      <c r="D232" s="4" t="s">
        <v>554</v>
      </c>
      <c r="E232" s="11"/>
      <c r="F232" s="6">
        <v>95</v>
      </c>
      <c r="G232" s="5">
        <f t="shared" si="11"/>
        <v>0</v>
      </c>
    </row>
    <row r="233" spans="1:7" ht="30" customHeight="1" x14ac:dyDescent="0.3">
      <c r="A233" s="2" t="s">
        <v>555</v>
      </c>
      <c r="B233" s="2" t="s">
        <v>556</v>
      </c>
      <c r="C233" s="3" t="s">
        <v>33</v>
      </c>
      <c r="D233" s="4" t="s">
        <v>557</v>
      </c>
      <c r="E233" s="11"/>
      <c r="F233" s="6">
        <v>260</v>
      </c>
      <c r="G233" s="5">
        <f t="shared" si="11"/>
        <v>0</v>
      </c>
    </row>
    <row r="234" spans="1:7" ht="17.55" customHeight="1" x14ac:dyDescent="0.3">
      <c r="A234" s="2" t="s">
        <v>558</v>
      </c>
      <c r="B234" s="2" t="s">
        <v>559</v>
      </c>
      <c r="C234" s="3" t="s">
        <v>33</v>
      </c>
      <c r="D234" s="4" t="s">
        <v>560</v>
      </c>
      <c r="E234" s="11"/>
      <c r="F234" s="6">
        <v>453</v>
      </c>
      <c r="G234" s="5">
        <f t="shared" si="11"/>
        <v>0</v>
      </c>
    </row>
    <row r="235" spans="1:7" ht="17.55" customHeight="1" x14ac:dyDescent="0.3">
      <c r="A235" s="2" t="s">
        <v>561</v>
      </c>
      <c r="B235" s="2" t="s">
        <v>562</v>
      </c>
      <c r="C235" s="3" t="s">
        <v>33</v>
      </c>
      <c r="D235" s="4" t="s">
        <v>563</v>
      </c>
      <c r="E235" s="11"/>
      <c r="F235" s="6">
        <v>410</v>
      </c>
      <c r="G235" s="5">
        <f t="shared" si="11"/>
        <v>0</v>
      </c>
    </row>
    <row r="236" spans="1:7" ht="17.55" customHeight="1" x14ac:dyDescent="0.3">
      <c r="A236" s="2" t="s">
        <v>564</v>
      </c>
      <c r="B236" s="2" t="s">
        <v>565</v>
      </c>
      <c r="C236" s="3" t="s">
        <v>33</v>
      </c>
      <c r="D236" s="4" t="s">
        <v>566</v>
      </c>
      <c r="E236" s="11"/>
      <c r="F236" s="6">
        <v>130</v>
      </c>
      <c r="G236" s="5">
        <f t="shared" si="11"/>
        <v>0</v>
      </c>
    </row>
    <row r="237" spans="1:7" ht="30" customHeight="1" x14ac:dyDescent="0.3">
      <c r="A237" s="2" t="s">
        <v>567</v>
      </c>
      <c r="B237" s="2" t="s">
        <v>568</v>
      </c>
      <c r="C237" s="3" t="s">
        <v>33</v>
      </c>
      <c r="D237" s="4" t="s">
        <v>569</v>
      </c>
      <c r="E237" s="11"/>
      <c r="F237" s="6">
        <v>35</v>
      </c>
      <c r="G237" s="5">
        <f t="shared" si="11"/>
        <v>0</v>
      </c>
    </row>
    <row r="238" spans="1:7" ht="17.55" customHeight="1" x14ac:dyDescent="0.3">
      <c r="A238" s="2" t="s">
        <v>570</v>
      </c>
      <c r="B238" s="2" t="s">
        <v>571</v>
      </c>
      <c r="C238" s="3" t="s">
        <v>44</v>
      </c>
      <c r="D238" s="4" t="s">
        <v>572</v>
      </c>
      <c r="E238" s="11"/>
      <c r="F238" s="6">
        <v>130</v>
      </c>
      <c r="G238" s="5">
        <f t="shared" si="11"/>
        <v>0</v>
      </c>
    </row>
    <row r="239" spans="1:7" ht="42.45" customHeight="1" x14ac:dyDescent="0.3">
      <c r="A239" s="2" t="s">
        <v>573</v>
      </c>
      <c r="B239" s="2" t="s">
        <v>574</v>
      </c>
      <c r="C239" s="3" t="s">
        <v>33</v>
      </c>
      <c r="D239" s="4" t="s">
        <v>575</v>
      </c>
      <c r="E239" s="11"/>
      <c r="F239" s="6">
        <v>800</v>
      </c>
      <c r="G239" s="5">
        <f t="shared" si="11"/>
        <v>0</v>
      </c>
    </row>
    <row r="240" spans="1:7" ht="17.55" customHeight="1" x14ac:dyDescent="0.3">
      <c r="A240" s="2" t="s">
        <v>576</v>
      </c>
      <c r="B240" s="2" t="s">
        <v>577</v>
      </c>
      <c r="C240" s="3" t="s">
        <v>33</v>
      </c>
      <c r="D240" s="4" t="s">
        <v>578</v>
      </c>
      <c r="E240" s="11"/>
      <c r="F240" s="6">
        <v>260</v>
      </c>
      <c r="G240" s="5">
        <f t="shared" si="11"/>
        <v>0</v>
      </c>
    </row>
    <row r="241" spans="1:7" ht="30" customHeight="1" x14ac:dyDescent="0.3">
      <c r="A241" s="2" t="s">
        <v>579</v>
      </c>
      <c r="B241" s="2" t="s">
        <v>580</v>
      </c>
      <c r="C241" s="3" t="s">
        <v>33</v>
      </c>
      <c r="D241" s="4" t="s">
        <v>581</v>
      </c>
      <c r="E241" s="11"/>
      <c r="F241" s="6">
        <v>330</v>
      </c>
      <c r="G241" s="5">
        <f t="shared" si="11"/>
        <v>0</v>
      </c>
    </row>
    <row r="242" spans="1:7" ht="30" customHeight="1" x14ac:dyDescent="0.3">
      <c r="A242" s="2" t="s">
        <v>582</v>
      </c>
      <c r="B242" s="2" t="s">
        <v>583</v>
      </c>
      <c r="C242" s="3" t="s">
        <v>33</v>
      </c>
      <c r="D242" s="4" t="s">
        <v>584</v>
      </c>
      <c r="E242" s="11"/>
      <c r="F242" s="6">
        <v>95</v>
      </c>
      <c r="G242" s="5">
        <f t="shared" si="11"/>
        <v>0</v>
      </c>
    </row>
    <row r="243" spans="1:7" ht="30" customHeight="1" x14ac:dyDescent="0.3">
      <c r="A243" s="2" t="s">
        <v>585</v>
      </c>
      <c r="B243" s="2" t="s">
        <v>586</v>
      </c>
      <c r="C243" s="3" t="s">
        <v>33</v>
      </c>
      <c r="D243" s="4" t="s">
        <v>587</v>
      </c>
      <c r="E243" s="11"/>
      <c r="F243" s="6">
        <v>2650</v>
      </c>
      <c r="G243" s="5">
        <f t="shared" si="11"/>
        <v>0</v>
      </c>
    </row>
    <row r="244" spans="1:7" ht="19.05" customHeight="1" x14ac:dyDescent="0.3">
      <c r="A244" s="22" t="s">
        <v>588</v>
      </c>
      <c r="B244" s="23"/>
      <c r="C244" s="23"/>
      <c r="D244" s="23"/>
      <c r="E244" s="23"/>
      <c r="F244" s="23"/>
      <c r="G244" s="7">
        <f>SUM(G230:G243)</f>
        <v>0</v>
      </c>
    </row>
    <row r="246" spans="1:7" ht="19.95" customHeight="1" x14ac:dyDescent="0.3">
      <c r="A246" s="14" t="s">
        <v>589</v>
      </c>
      <c r="B246" s="13"/>
      <c r="C246" s="12" t="s">
        <v>590</v>
      </c>
      <c r="D246" s="13"/>
      <c r="E246" s="13"/>
      <c r="F246" s="13"/>
      <c r="G246" s="13"/>
    </row>
    <row r="247" spans="1:7" ht="17.55" customHeight="1" x14ac:dyDescent="0.3">
      <c r="A247" s="15" t="s">
        <v>9</v>
      </c>
      <c r="B247" s="13"/>
      <c r="C247" s="13"/>
      <c r="D247" s="13"/>
      <c r="E247" s="13"/>
      <c r="F247" s="13"/>
      <c r="G247" s="13"/>
    </row>
    <row r="248" spans="1:7" ht="37.950000000000003" customHeight="1" x14ac:dyDescent="0.3">
      <c r="A248" s="1" t="s">
        <v>10</v>
      </c>
      <c r="B248" s="1" t="s">
        <v>11</v>
      </c>
      <c r="C248" s="1" t="s">
        <v>12</v>
      </c>
      <c r="D248" s="1" t="s">
        <v>13</v>
      </c>
      <c r="E248" s="1" t="s">
        <v>14</v>
      </c>
      <c r="F248" s="1" t="s">
        <v>15</v>
      </c>
      <c r="G248" s="1" t="s">
        <v>16</v>
      </c>
    </row>
    <row r="249" spans="1:7" ht="30" customHeight="1" x14ac:dyDescent="0.3">
      <c r="A249" s="2" t="s">
        <v>591</v>
      </c>
      <c r="B249" s="2" t="s">
        <v>592</v>
      </c>
      <c r="C249" s="3" t="s">
        <v>19</v>
      </c>
      <c r="D249" s="4" t="s">
        <v>593</v>
      </c>
      <c r="E249" s="11"/>
      <c r="F249" s="6">
        <v>7</v>
      </c>
      <c r="G249" s="5">
        <f t="shared" ref="G249:G255" si="12">ROUND(E249*F249,2)</f>
        <v>0</v>
      </c>
    </row>
    <row r="250" spans="1:7" ht="30" customHeight="1" x14ac:dyDescent="0.3">
      <c r="A250" s="2" t="s">
        <v>594</v>
      </c>
      <c r="B250" s="2" t="s">
        <v>595</v>
      </c>
      <c r="C250" s="3" t="s">
        <v>19</v>
      </c>
      <c r="D250" s="4" t="s">
        <v>596</v>
      </c>
      <c r="E250" s="11"/>
      <c r="F250" s="6">
        <v>7</v>
      </c>
      <c r="G250" s="5">
        <f t="shared" si="12"/>
        <v>0</v>
      </c>
    </row>
    <row r="251" spans="1:7" ht="30" customHeight="1" x14ac:dyDescent="0.3">
      <c r="A251" s="2" t="s">
        <v>597</v>
      </c>
      <c r="B251" s="2" t="s">
        <v>598</v>
      </c>
      <c r="C251" s="3" t="s">
        <v>19</v>
      </c>
      <c r="D251" s="4" t="s">
        <v>599</v>
      </c>
      <c r="E251" s="11"/>
      <c r="F251" s="6">
        <v>7</v>
      </c>
      <c r="G251" s="5">
        <f t="shared" si="12"/>
        <v>0</v>
      </c>
    </row>
    <row r="252" spans="1:7" ht="30" customHeight="1" x14ac:dyDescent="0.3">
      <c r="A252" s="2" t="s">
        <v>600</v>
      </c>
      <c r="B252" s="2" t="s">
        <v>601</v>
      </c>
      <c r="C252" s="3" t="s">
        <v>19</v>
      </c>
      <c r="D252" s="4" t="s">
        <v>602</v>
      </c>
      <c r="E252" s="11"/>
      <c r="F252" s="6">
        <v>4</v>
      </c>
      <c r="G252" s="5">
        <f t="shared" si="12"/>
        <v>0</v>
      </c>
    </row>
    <row r="253" spans="1:7" ht="30" customHeight="1" x14ac:dyDescent="0.3">
      <c r="A253" s="2" t="s">
        <v>603</v>
      </c>
      <c r="B253" s="2" t="s">
        <v>604</v>
      </c>
      <c r="C253" s="3" t="s">
        <v>19</v>
      </c>
      <c r="D253" s="4" t="s">
        <v>605</v>
      </c>
      <c r="E253" s="11"/>
      <c r="F253" s="6">
        <v>2</v>
      </c>
      <c r="G253" s="5">
        <f t="shared" si="12"/>
        <v>0</v>
      </c>
    </row>
    <row r="254" spans="1:7" ht="30" customHeight="1" x14ac:dyDescent="0.3">
      <c r="A254" s="2" t="s">
        <v>606</v>
      </c>
      <c r="B254" s="2" t="s">
        <v>607</v>
      </c>
      <c r="C254" s="3" t="s">
        <v>19</v>
      </c>
      <c r="D254" s="4" t="s">
        <v>608</v>
      </c>
      <c r="E254" s="11"/>
      <c r="F254" s="6">
        <v>5</v>
      </c>
      <c r="G254" s="5">
        <f t="shared" si="12"/>
        <v>0</v>
      </c>
    </row>
    <row r="255" spans="1:7" ht="30" customHeight="1" x14ac:dyDescent="0.3">
      <c r="A255" s="2" t="s">
        <v>609</v>
      </c>
      <c r="B255" s="2" t="s">
        <v>610</v>
      </c>
      <c r="C255" s="3" t="s">
        <v>19</v>
      </c>
      <c r="D255" s="4" t="s">
        <v>611</v>
      </c>
      <c r="E255" s="11"/>
      <c r="F255" s="6">
        <v>5</v>
      </c>
      <c r="G255" s="5">
        <f t="shared" si="12"/>
        <v>0</v>
      </c>
    </row>
    <row r="256" spans="1:7" ht="19.05" customHeight="1" x14ac:dyDescent="0.3">
      <c r="A256" s="22" t="s">
        <v>612</v>
      </c>
      <c r="B256" s="23"/>
      <c r="C256" s="23"/>
      <c r="D256" s="23"/>
      <c r="E256" s="23"/>
      <c r="F256" s="23"/>
      <c r="G256" s="7">
        <f>SUM(G249:G255)</f>
        <v>0</v>
      </c>
    </row>
    <row r="258" spans="1:7" ht="19.95" customHeight="1" x14ac:dyDescent="0.3">
      <c r="A258" s="14" t="s">
        <v>613</v>
      </c>
      <c r="B258" s="13"/>
      <c r="C258" s="12" t="s">
        <v>614</v>
      </c>
      <c r="D258" s="13"/>
      <c r="E258" s="13"/>
      <c r="F258" s="13"/>
      <c r="G258" s="13"/>
    </row>
    <row r="259" spans="1:7" ht="17.55" customHeight="1" x14ac:dyDescent="0.3">
      <c r="A259" s="15" t="s">
        <v>9</v>
      </c>
      <c r="B259" s="13"/>
      <c r="C259" s="13"/>
      <c r="D259" s="13"/>
      <c r="E259" s="13"/>
      <c r="F259" s="13"/>
      <c r="G259" s="13"/>
    </row>
    <row r="260" spans="1:7" ht="37.950000000000003" customHeight="1" x14ac:dyDescent="0.3">
      <c r="A260" s="1" t="s">
        <v>10</v>
      </c>
      <c r="B260" s="1" t="s">
        <v>11</v>
      </c>
      <c r="C260" s="1" t="s">
        <v>12</v>
      </c>
      <c r="D260" s="1" t="s">
        <v>13</v>
      </c>
      <c r="E260" s="1" t="s">
        <v>14</v>
      </c>
      <c r="F260" s="1" t="s">
        <v>15</v>
      </c>
      <c r="G260" s="1" t="s">
        <v>16</v>
      </c>
    </row>
    <row r="261" spans="1:7" ht="42.45" customHeight="1" x14ac:dyDescent="0.3">
      <c r="A261" s="2" t="s">
        <v>615</v>
      </c>
      <c r="B261" s="2" t="s">
        <v>616</v>
      </c>
      <c r="C261" s="3" t="s">
        <v>33</v>
      </c>
      <c r="D261" s="4" t="s">
        <v>617</v>
      </c>
      <c r="E261" s="11"/>
      <c r="F261" s="6">
        <v>190</v>
      </c>
      <c r="G261" s="5">
        <f t="shared" ref="G261:G293" si="13">ROUND(E261*F261,2)</f>
        <v>0</v>
      </c>
    </row>
    <row r="262" spans="1:7" ht="42.45" customHeight="1" x14ac:dyDescent="0.3">
      <c r="A262" s="2" t="s">
        <v>618</v>
      </c>
      <c r="B262" s="2" t="s">
        <v>619</v>
      </c>
      <c r="C262" s="3" t="s">
        <v>33</v>
      </c>
      <c r="D262" s="4" t="s">
        <v>620</v>
      </c>
      <c r="E262" s="11"/>
      <c r="F262" s="6">
        <v>190</v>
      </c>
      <c r="G262" s="5">
        <f t="shared" si="13"/>
        <v>0</v>
      </c>
    </row>
    <row r="263" spans="1:7" ht="30" customHeight="1" x14ac:dyDescent="0.3">
      <c r="A263" s="2" t="s">
        <v>621</v>
      </c>
      <c r="B263" s="2" t="s">
        <v>622</v>
      </c>
      <c r="C263" s="3" t="s">
        <v>33</v>
      </c>
      <c r="D263" s="4" t="s">
        <v>623</v>
      </c>
      <c r="E263" s="11"/>
      <c r="F263" s="6">
        <v>40</v>
      </c>
      <c r="G263" s="5">
        <f t="shared" si="13"/>
        <v>0</v>
      </c>
    </row>
    <row r="264" spans="1:7" ht="30" customHeight="1" x14ac:dyDescent="0.3">
      <c r="A264" s="2" t="s">
        <v>624</v>
      </c>
      <c r="B264" s="2" t="s">
        <v>625</v>
      </c>
      <c r="C264" s="3" t="s">
        <v>33</v>
      </c>
      <c r="D264" s="4" t="s">
        <v>626</v>
      </c>
      <c r="E264" s="11"/>
      <c r="F264" s="6">
        <v>25</v>
      </c>
      <c r="G264" s="5">
        <f t="shared" si="13"/>
        <v>0</v>
      </c>
    </row>
    <row r="265" spans="1:7" ht="30" customHeight="1" x14ac:dyDescent="0.3">
      <c r="A265" s="2" t="s">
        <v>627</v>
      </c>
      <c r="B265" s="2" t="s">
        <v>628</v>
      </c>
      <c r="C265" s="3" t="s">
        <v>19</v>
      </c>
      <c r="D265" s="4" t="s">
        <v>629</v>
      </c>
      <c r="E265" s="11"/>
      <c r="F265" s="6">
        <v>15</v>
      </c>
      <c r="G265" s="5">
        <f t="shared" si="13"/>
        <v>0</v>
      </c>
    </row>
    <row r="266" spans="1:7" ht="30" customHeight="1" x14ac:dyDescent="0.3">
      <c r="A266" s="2" t="s">
        <v>630</v>
      </c>
      <c r="B266" s="2" t="s">
        <v>631</v>
      </c>
      <c r="C266" s="3" t="s">
        <v>19</v>
      </c>
      <c r="D266" s="4" t="s">
        <v>632</v>
      </c>
      <c r="E266" s="11"/>
      <c r="F266" s="6">
        <v>7</v>
      </c>
      <c r="G266" s="5">
        <f t="shared" si="13"/>
        <v>0</v>
      </c>
    </row>
    <row r="267" spans="1:7" ht="30" customHeight="1" x14ac:dyDescent="0.3">
      <c r="A267" s="2" t="s">
        <v>633</v>
      </c>
      <c r="B267" s="2" t="s">
        <v>634</v>
      </c>
      <c r="C267" s="3" t="s">
        <v>33</v>
      </c>
      <c r="D267" s="4" t="s">
        <v>635</v>
      </c>
      <c r="E267" s="11"/>
      <c r="F267" s="6">
        <v>95</v>
      </c>
      <c r="G267" s="5">
        <f t="shared" si="13"/>
        <v>0</v>
      </c>
    </row>
    <row r="268" spans="1:7" ht="30" customHeight="1" x14ac:dyDescent="0.3">
      <c r="A268" s="2" t="s">
        <v>636</v>
      </c>
      <c r="B268" s="2" t="s">
        <v>637</v>
      </c>
      <c r="C268" s="3" t="s">
        <v>33</v>
      </c>
      <c r="D268" s="4" t="s">
        <v>638</v>
      </c>
      <c r="E268" s="11"/>
      <c r="F268" s="6">
        <v>35</v>
      </c>
      <c r="G268" s="5">
        <f t="shared" si="13"/>
        <v>0</v>
      </c>
    </row>
    <row r="269" spans="1:7" ht="30" customHeight="1" x14ac:dyDescent="0.3">
      <c r="A269" s="2" t="s">
        <v>639</v>
      </c>
      <c r="B269" s="2" t="s">
        <v>640</v>
      </c>
      <c r="C269" s="3" t="s">
        <v>19</v>
      </c>
      <c r="D269" s="4" t="s">
        <v>641</v>
      </c>
      <c r="E269" s="11"/>
      <c r="F269" s="6">
        <v>7</v>
      </c>
      <c r="G269" s="5">
        <f t="shared" si="13"/>
        <v>0</v>
      </c>
    </row>
    <row r="270" spans="1:7" ht="30" customHeight="1" x14ac:dyDescent="0.3">
      <c r="A270" s="2" t="s">
        <v>642</v>
      </c>
      <c r="B270" s="2" t="s">
        <v>643</v>
      </c>
      <c r="C270" s="3" t="s">
        <v>19</v>
      </c>
      <c r="D270" s="4" t="s">
        <v>644</v>
      </c>
      <c r="E270" s="11"/>
      <c r="F270" s="6">
        <v>4</v>
      </c>
      <c r="G270" s="5">
        <f t="shared" si="13"/>
        <v>0</v>
      </c>
    </row>
    <row r="271" spans="1:7" ht="42.45" customHeight="1" x14ac:dyDescent="0.3">
      <c r="A271" s="2" t="s">
        <v>645</v>
      </c>
      <c r="B271" s="2" t="s">
        <v>646</v>
      </c>
      <c r="C271" s="3" t="s">
        <v>19</v>
      </c>
      <c r="D271" s="4" t="s">
        <v>647</v>
      </c>
      <c r="E271" s="11"/>
      <c r="F271" s="6">
        <v>7</v>
      </c>
      <c r="G271" s="5">
        <f t="shared" si="13"/>
        <v>0</v>
      </c>
    </row>
    <row r="272" spans="1:7" ht="42.45" customHeight="1" x14ac:dyDescent="0.3">
      <c r="A272" s="2" t="s">
        <v>648</v>
      </c>
      <c r="B272" s="2" t="s">
        <v>649</v>
      </c>
      <c r="C272" s="3" t="s">
        <v>19</v>
      </c>
      <c r="D272" s="4" t="s">
        <v>650</v>
      </c>
      <c r="E272" s="11"/>
      <c r="F272" s="6">
        <v>4</v>
      </c>
      <c r="G272" s="5">
        <f t="shared" si="13"/>
        <v>0</v>
      </c>
    </row>
    <row r="273" spans="1:7" ht="17.55" customHeight="1" x14ac:dyDescent="0.3">
      <c r="A273" s="2" t="s">
        <v>651</v>
      </c>
      <c r="B273" s="2" t="s">
        <v>652</v>
      </c>
      <c r="C273" s="3" t="s">
        <v>19</v>
      </c>
      <c r="D273" s="4" t="s">
        <v>653</v>
      </c>
      <c r="E273" s="11"/>
      <c r="F273" s="6">
        <v>4</v>
      </c>
      <c r="G273" s="5">
        <f t="shared" si="13"/>
        <v>0</v>
      </c>
    </row>
    <row r="274" spans="1:7" ht="17.55" customHeight="1" x14ac:dyDescent="0.3">
      <c r="A274" s="2" t="s">
        <v>654</v>
      </c>
      <c r="B274" s="2" t="s">
        <v>655</v>
      </c>
      <c r="C274" s="3" t="s">
        <v>19</v>
      </c>
      <c r="D274" s="4" t="s">
        <v>656</v>
      </c>
      <c r="E274" s="11"/>
      <c r="F274" s="6">
        <v>3</v>
      </c>
      <c r="G274" s="5">
        <f t="shared" si="13"/>
        <v>0</v>
      </c>
    </row>
    <row r="275" spans="1:7" ht="30" customHeight="1" x14ac:dyDescent="0.3">
      <c r="A275" s="2" t="s">
        <v>657</v>
      </c>
      <c r="B275" s="2" t="s">
        <v>658</v>
      </c>
      <c r="C275" s="3" t="s">
        <v>19</v>
      </c>
      <c r="D275" s="4" t="s">
        <v>659</v>
      </c>
      <c r="E275" s="11"/>
      <c r="F275" s="6">
        <v>2</v>
      </c>
      <c r="G275" s="5">
        <f t="shared" si="13"/>
        <v>0</v>
      </c>
    </row>
    <row r="276" spans="1:7" ht="17.55" customHeight="1" x14ac:dyDescent="0.3">
      <c r="A276" s="2" t="s">
        <v>660</v>
      </c>
      <c r="B276" s="2" t="s">
        <v>661</v>
      </c>
      <c r="C276" s="3" t="s">
        <v>19</v>
      </c>
      <c r="D276" s="4" t="s">
        <v>662</v>
      </c>
      <c r="E276" s="11"/>
      <c r="F276" s="6">
        <v>2</v>
      </c>
      <c r="G276" s="5">
        <f t="shared" si="13"/>
        <v>0</v>
      </c>
    </row>
    <row r="277" spans="1:7" ht="17.55" customHeight="1" x14ac:dyDescent="0.3">
      <c r="A277" s="2" t="s">
        <v>663</v>
      </c>
      <c r="B277" s="2" t="s">
        <v>664</v>
      </c>
      <c r="C277" s="3" t="s">
        <v>19</v>
      </c>
      <c r="D277" s="4" t="s">
        <v>665</v>
      </c>
      <c r="E277" s="11"/>
      <c r="F277" s="6">
        <v>1</v>
      </c>
      <c r="G277" s="5">
        <f t="shared" si="13"/>
        <v>0</v>
      </c>
    </row>
    <row r="278" spans="1:7" ht="30" customHeight="1" x14ac:dyDescent="0.3">
      <c r="A278" s="2" t="s">
        <v>666</v>
      </c>
      <c r="B278" s="2" t="s">
        <v>667</v>
      </c>
      <c r="C278" s="3" t="s">
        <v>19</v>
      </c>
      <c r="D278" s="4" t="s">
        <v>668</v>
      </c>
      <c r="E278" s="11"/>
      <c r="F278" s="6">
        <v>1</v>
      </c>
      <c r="G278" s="5">
        <f t="shared" si="13"/>
        <v>0</v>
      </c>
    </row>
    <row r="279" spans="1:7" ht="17.55" customHeight="1" x14ac:dyDescent="0.3">
      <c r="A279" s="2" t="s">
        <v>669</v>
      </c>
      <c r="B279" s="2" t="s">
        <v>670</v>
      </c>
      <c r="C279" s="3" t="s">
        <v>19</v>
      </c>
      <c r="D279" s="4" t="s">
        <v>671</v>
      </c>
      <c r="E279" s="11"/>
      <c r="F279" s="6">
        <v>1</v>
      </c>
      <c r="G279" s="5">
        <f t="shared" si="13"/>
        <v>0</v>
      </c>
    </row>
    <row r="280" spans="1:7" ht="17.55" customHeight="1" x14ac:dyDescent="0.3">
      <c r="A280" s="2" t="s">
        <v>672</v>
      </c>
      <c r="B280" s="2" t="s">
        <v>673</v>
      </c>
      <c r="C280" s="3" t="s">
        <v>19</v>
      </c>
      <c r="D280" s="4" t="s">
        <v>674</v>
      </c>
      <c r="E280" s="11"/>
      <c r="F280" s="6">
        <v>1</v>
      </c>
      <c r="G280" s="5">
        <f t="shared" si="13"/>
        <v>0</v>
      </c>
    </row>
    <row r="281" spans="1:7" ht="30" customHeight="1" x14ac:dyDescent="0.3">
      <c r="A281" s="2" t="s">
        <v>675</v>
      </c>
      <c r="B281" s="2" t="s">
        <v>676</v>
      </c>
      <c r="C281" s="3" t="s">
        <v>19</v>
      </c>
      <c r="D281" s="4" t="s">
        <v>677</v>
      </c>
      <c r="E281" s="11"/>
      <c r="F281" s="6">
        <v>10</v>
      </c>
      <c r="G281" s="5">
        <f t="shared" si="13"/>
        <v>0</v>
      </c>
    </row>
    <row r="282" spans="1:7" ht="30" customHeight="1" x14ac:dyDescent="0.3">
      <c r="A282" s="2" t="s">
        <v>678</v>
      </c>
      <c r="B282" s="2" t="s">
        <v>679</v>
      </c>
      <c r="C282" s="3" t="s">
        <v>19</v>
      </c>
      <c r="D282" s="4" t="s">
        <v>680</v>
      </c>
      <c r="E282" s="11"/>
      <c r="F282" s="6">
        <v>15</v>
      </c>
      <c r="G282" s="5">
        <f t="shared" si="13"/>
        <v>0</v>
      </c>
    </row>
    <row r="283" spans="1:7" ht="30" customHeight="1" x14ac:dyDescent="0.3">
      <c r="A283" s="2" t="s">
        <v>681</v>
      </c>
      <c r="B283" s="2" t="s">
        <v>682</v>
      </c>
      <c r="C283" s="3" t="s">
        <v>19</v>
      </c>
      <c r="D283" s="4" t="s">
        <v>683</v>
      </c>
      <c r="E283" s="11"/>
      <c r="F283" s="6">
        <v>4</v>
      </c>
      <c r="G283" s="5">
        <f t="shared" si="13"/>
        <v>0</v>
      </c>
    </row>
    <row r="284" spans="1:7" ht="42.45" customHeight="1" x14ac:dyDescent="0.3">
      <c r="A284" s="2" t="s">
        <v>684</v>
      </c>
      <c r="B284" s="2" t="s">
        <v>685</v>
      </c>
      <c r="C284" s="3" t="s">
        <v>33</v>
      </c>
      <c r="D284" s="4" t="s">
        <v>686</v>
      </c>
      <c r="E284" s="11"/>
      <c r="F284" s="6">
        <v>110</v>
      </c>
      <c r="G284" s="5">
        <f t="shared" si="13"/>
        <v>0</v>
      </c>
    </row>
    <row r="285" spans="1:7" ht="17.55" customHeight="1" x14ac:dyDescent="0.3">
      <c r="A285" s="2" t="s">
        <v>687</v>
      </c>
      <c r="B285" s="2" t="s">
        <v>688</v>
      </c>
      <c r="C285" s="3" t="s">
        <v>33</v>
      </c>
      <c r="D285" s="4" t="s">
        <v>689</v>
      </c>
      <c r="E285" s="11"/>
      <c r="F285" s="6">
        <v>60</v>
      </c>
      <c r="G285" s="5">
        <f t="shared" si="13"/>
        <v>0</v>
      </c>
    </row>
    <row r="286" spans="1:7" ht="42.45" customHeight="1" x14ac:dyDescent="0.3">
      <c r="A286" s="2" t="s">
        <v>690</v>
      </c>
      <c r="B286" s="2" t="s">
        <v>691</v>
      </c>
      <c r="C286" s="3" t="s">
        <v>33</v>
      </c>
      <c r="D286" s="4" t="s">
        <v>692</v>
      </c>
      <c r="E286" s="11"/>
      <c r="F286" s="6">
        <v>75</v>
      </c>
      <c r="G286" s="5">
        <f t="shared" si="13"/>
        <v>0</v>
      </c>
    </row>
    <row r="287" spans="1:7" ht="17.55" customHeight="1" x14ac:dyDescent="0.3">
      <c r="A287" s="2" t="s">
        <v>693</v>
      </c>
      <c r="B287" s="2" t="s">
        <v>694</v>
      </c>
      <c r="C287" s="3" t="s">
        <v>33</v>
      </c>
      <c r="D287" s="4" t="s">
        <v>695</v>
      </c>
      <c r="E287" s="11"/>
      <c r="F287" s="6">
        <v>110</v>
      </c>
      <c r="G287" s="5">
        <f t="shared" si="13"/>
        <v>0</v>
      </c>
    </row>
    <row r="288" spans="1:7" ht="42.45" customHeight="1" x14ac:dyDescent="0.3">
      <c r="A288" s="2" t="s">
        <v>696</v>
      </c>
      <c r="B288" s="2" t="s">
        <v>697</v>
      </c>
      <c r="C288" s="3" t="s">
        <v>33</v>
      </c>
      <c r="D288" s="4" t="s">
        <v>698</v>
      </c>
      <c r="E288" s="11"/>
      <c r="F288" s="6">
        <v>150</v>
      </c>
      <c r="G288" s="5">
        <f t="shared" si="13"/>
        <v>0</v>
      </c>
    </row>
    <row r="289" spans="1:7" ht="30" customHeight="1" x14ac:dyDescent="0.3">
      <c r="A289" s="2" t="s">
        <v>699</v>
      </c>
      <c r="B289" s="2" t="s">
        <v>700</v>
      </c>
      <c r="C289" s="3" t="s">
        <v>44</v>
      </c>
      <c r="D289" s="4" t="s">
        <v>701</v>
      </c>
      <c r="E289" s="11"/>
      <c r="F289" s="6">
        <v>30</v>
      </c>
      <c r="G289" s="5">
        <f t="shared" si="13"/>
        <v>0</v>
      </c>
    </row>
    <row r="290" spans="1:7" ht="30" customHeight="1" x14ac:dyDescent="0.3">
      <c r="A290" s="2" t="s">
        <v>702</v>
      </c>
      <c r="B290" s="2" t="s">
        <v>703</v>
      </c>
      <c r="C290" s="3" t="s">
        <v>44</v>
      </c>
      <c r="D290" s="4" t="s">
        <v>704</v>
      </c>
      <c r="E290" s="11"/>
      <c r="F290" s="6">
        <v>45</v>
      </c>
      <c r="G290" s="5">
        <f t="shared" si="13"/>
        <v>0</v>
      </c>
    </row>
    <row r="291" spans="1:7" ht="30" customHeight="1" x14ac:dyDescent="0.3">
      <c r="A291" s="2" t="s">
        <v>705</v>
      </c>
      <c r="B291" s="2" t="s">
        <v>706</v>
      </c>
      <c r="C291" s="3" t="s">
        <v>44</v>
      </c>
      <c r="D291" s="4" t="s">
        <v>707</v>
      </c>
      <c r="E291" s="11"/>
      <c r="F291" s="6">
        <v>290</v>
      </c>
      <c r="G291" s="5">
        <f t="shared" si="13"/>
        <v>0</v>
      </c>
    </row>
    <row r="292" spans="1:7" ht="30" customHeight="1" x14ac:dyDescent="0.3">
      <c r="A292" s="2" t="s">
        <v>708</v>
      </c>
      <c r="B292" s="2" t="s">
        <v>709</v>
      </c>
      <c r="C292" s="3" t="s">
        <v>33</v>
      </c>
      <c r="D292" s="4" t="s">
        <v>710</v>
      </c>
      <c r="E292" s="11"/>
      <c r="F292" s="6">
        <v>110</v>
      </c>
      <c r="G292" s="5">
        <f t="shared" si="13"/>
        <v>0</v>
      </c>
    </row>
    <row r="293" spans="1:7" ht="42.45" customHeight="1" x14ac:dyDescent="0.3">
      <c r="A293" s="2" t="s">
        <v>711</v>
      </c>
      <c r="B293" s="2" t="s">
        <v>712</v>
      </c>
      <c r="C293" s="3" t="s">
        <v>19</v>
      </c>
      <c r="D293" s="4" t="s">
        <v>713</v>
      </c>
      <c r="E293" s="11"/>
      <c r="F293" s="6">
        <v>3</v>
      </c>
      <c r="G293" s="5">
        <f t="shared" si="13"/>
        <v>0</v>
      </c>
    </row>
    <row r="294" spans="1:7" ht="19.05" customHeight="1" x14ac:dyDescent="0.3">
      <c r="A294" s="22" t="s">
        <v>714</v>
      </c>
      <c r="B294" s="23"/>
      <c r="C294" s="23"/>
      <c r="D294" s="23"/>
      <c r="E294" s="23"/>
      <c r="F294" s="23"/>
      <c r="G294" s="7">
        <f>SUM(G261:G293)</f>
        <v>0</v>
      </c>
    </row>
    <row r="296" spans="1:7" ht="19.95" customHeight="1" x14ac:dyDescent="0.3">
      <c r="A296" s="14" t="s">
        <v>715</v>
      </c>
      <c r="B296" s="13"/>
      <c r="C296" s="12" t="s">
        <v>716</v>
      </c>
      <c r="D296" s="13"/>
      <c r="E296" s="13"/>
      <c r="F296" s="13"/>
      <c r="G296" s="13"/>
    </row>
    <row r="297" spans="1:7" ht="17.55" customHeight="1" x14ac:dyDescent="0.3">
      <c r="A297" s="15" t="s">
        <v>9</v>
      </c>
      <c r="B297" s="13"/>
      <c r="C297" s="13"/>
      <c r="D297" s="13"/>
      <c r="E297" s="13"/>
      <c r="F297" s="13"/>
      <c r="G297" s="13"/>
    </row>
    <row r="298" spans="1:7" ht="37.950000000000003" customHeight="1" x14ac:dyDescent="0.3">
      <c r="A298" s="1" t="s">
        <v>10</v>
      </c>
      <c r="B298" s="1" t="s">
        <v>11</v>
      </c>
      <c r="C298" s="1" t="s">
        <v>12</v>
      </c>
      <c r="D298" s="1" t="s">
        <v>13</v>
      </c>
      <c r="E298" s="1" t="s">
        <v>14</v>
      </c>
      <c r="F298" s="1" t="s">
        <v>15</v>
      </c>
      <c r="G298" s="1" t="s">
        <v>16</v>
      </c>
    </row>
    <row r="299" spans="1:7" ht="30" customHeight="1" x14ac:dyDescent="0.3">
      <c r="A299" s="2" t="s">
        <v>717</v>
      </c>
      <c r="B299" s="2" t="s">
        <v>718</v>
      </c>
      <c r="C299" s="3" t="s">
        <v>19</v>
      </c>
      <c r="D299" s="4" t="s">
        <v>719</v>
      </c>
      <c r="E299" s="11"/>
      <c r="F299" s="6">
        <v>5</v>
      </c>
      <c r="G299" s="5">
        <f t="shared" ref="G299:G307" si="14">ROUND(E299*F299,2)</f>
        <v>0</v>
      </c>
    </row>
    <row r="300" spans="1:7" ht="30" customHeight="1" x14ac:dyDescent="0.3">
      <c r="A300" s="2" t="s">
        <v>720</v>
      </c>
      <c r="B300" s="2" t="s">
        <v>721</v>
      </c>
      <c r="C300" s="3" t="s">
        <v>19</v>
      </c>
      <c r="D300" s="4" t="s">
        <v>722</v>
      </c>
      <c r="E300" s="11"/>
      <c r="F300" s="6">
        <v>5</v>
      </c>
      <c r="G300" s="5">
        <f t="shared" si="14"/>
        <v>0</v>
      </c>
    </row>
    <row r="301" spans="1:7" ht="30" customHeight="1" x14ac:dyDescent="0.3">
      <c r="A301" s="2" t="s">
        <v>723</v>
      </c>
      <c r="B301" s="2" t="s">
        <v>724</v>
      </c>
      <c r="C301" s="3" t="s">
        <v>19</v>
      </c>
      <c r="D301" s="4" t="s">
        <v>725</v>
      </c>
      <c r="E301" s="11"/>
      <c r="F301" s="6">
        <v>7</v>
      </c>
      <c r="G301" s="5">
        <f t="shared" si="14"/>
        <v>0</v>
      </c>
    </row>
    <row r="302" spans="1:7" ht="17.55" customHeight="1" x14ac:dyDescent="0.3">
      <c r="A302" s="2" t="s">
        <v>726</v>
      </c>
      <c r="B302" s="2" t="s">
        <v>727</v>
      </c>
      <c r="C302" s="3" t="s">
        <v>19</v>
      </c>
      <c r="D302" s="4" t="s">
        <v>728</v>
      </c>
      <c r="E302" s="11"/>
      <c r="F302" s="6">
        <v>20</v>
      </c>
      <c r="G302" s="5">
        <f t="shared" si="14"/>
        <v>0</v>
      </c>
    </row>
    <row r="303" spans="1:7" ht="30" customHeight="1" x14ac:dyDescent="0.3">
      <c r="A303" s="2" t="s">
        <v>729</v>
      </c>
      <c r="B303" s="2" t="s">
        <v>730</v>
      </c>
      <c r="C303" s="3" t="s">
        <v>19</v>
      </c>
      <c r="D303" s="4" t="s">
        <v>731</v>
      </c>
      <c r="E303" s="11"/>
      <c r="F303" s="6">
        <v>10</v>
      </c>
      <c r="G303" s="5">
        <f t="shared" si="14"/>
        <v>0</v>
      </c>
    </row>
    <row r="304" spans="1:7" ht="42.45" customHeight="1" x14ac:dyDescent="0.3">
      <c r="A304" s="2" t="s">
        <v>732</v>
      </c>
      <c r="B304" s="2" t="s">
        <v>733</v>
      </c>
      <c r="C304" s="3" t="s">
        <v>19</v>
      </c>
      <c r="D304" s="4" t="s">
        <v>734</v>
      </c>
      <c r="E304" s="11"/>
      <c r="F304" s="6">
        <v>1</v>
      </c>
      <c r="G304" s="5">
        <f t="shared" si="14"/>
        <v>0</v>
      </c>
    </row>
    <row r="305" spans="1:7" ht="17.55" customHeight="1" x14ac:dyDescent="0.3">
      <c r="A305" s="2" t="s">
        <v>735</v>
      </c>
      <c r="B305" s="2" t="s">
        <v>736</v>
      </c>
      <c r="C305" s="3" t="s">
        <v>19</v>
      </c>
      <c r="D305" s="4" t="s">
        <v>737</v>
      </c>
      <c r="E305" s="11"/>
      <c r="F305" s="6">
        <v>1</v>
      </c>
      <c r="G305" s="5">
        <f t="shared" si="14"/>
        <v>0</v>
      </c>
    </row>
    <row r="306" spans="1:7" ht="30" customHeight="1" x14ac:dyDescent="0.3">
      <c r="A306" s="2" t="s">
        <v>738</v>
      </c>
      <c r="B306" s="2" t="s">
        <v>739</v>
      </c>
      <c r="C306" s="3" t="s">
        <v>19</v>
      </c>
      <c r="D306" s="4" t="s">
        <v>740</v>
      </c>
      <c r="E306" s="11"/>
      <c r="F306" s="6">
        <v>3</v>
      </c>
      <c r="G306" s="5">
        <f t="shared" si="14"/>
        <v>0</v>
      </c>
    </row>
    <row r="307" spans="1:7" ht="17.55" customHeight="1" x14ac:dyDescent="0.3">
      <c r="A307" s="2" t="s">
        <v>741</v>
      </c>
      <c r="B307" s="2" t="s">
        <v>742</v>
      </c>
      <c r="C307" s="3" t="s">
        <v>19</v>
      </c>
      <c r="D307" s="4" t="s">
        <v>743</v>
      </c>
      <c r="E307" s="11"/>
      <c r="F307" s="6">
        <v>3</v>
      </c>
      <c r="G307" s="5">
        <f t="shared" si="14"/>
        <v>0</v>
      </c>
    </row>
    <row r="308" spans="1:7" ht="19.05" customHeight="1" x14ac:dyDescent="0.3">
      <c r="A308" s="22" t="s">
        <v>744</v>
      </c>
      <c r="B308" s="23"/>
      <c r="C308" s="23"/>
      <c r="D308" s="23"/>
      <c r="E308" s="23"/>
      <c r="F308" s="23"/>
      <c r="G308" s="7">
        <f>SUM(G299:G307)</f>
        <v>0</v>
      </c>
    </row>
    <row r="310" spans="1:7" ht="19.95" customHeight="1" x14ac:dyDescent="0.3">
      <c r="A310" s="14" t="s">
        <v>745</v>
      </c>
      <c r="B310" s="13"/>
      <c r="C310" s="12" t="s">
        <v>746</v>
      </c>
      <c r="D310" s="13"/>
      <c r="E310" s="13"/>
      <c r="F310" s="13"/>
      <c r="G310" s="13"/>
    </row>
    <row r="311" spans="1:7" ht="31.95" customHeight="1" x14ac:dyDescent="0.3">
      <c r="A311" s="16" t="s">
        <v>747</v>
      </c>
      <c r="B311" s="13"/>
      <c r="C311" s="13"/>
      <c r="D311" s="13"/>
      <c r="E311" s="13"/>
      <c r="F311" s="13"/>
      <c r="G311" s="13"/>
    </row>
    <row r="312" spans="1:7" ht="16.95" customHeight="1" x14ac:dyDescent="0.3">
      <c r="A312" s="31" t="s">
        <v>748</v>
      </c>
      <c r="B312" s="13"/>
      <c r="C312" s="27" t="s">
        <v>749</v>
      </c>
      <c r="D312" s="13"/>
      <c r="E312" s="13"/>
      <c r="F312" s="13"/>
      <c r="G312" s="13"/>
    </row>
    <row r="313" spans="1:7" ht="37.950000000000003" customHeight="1" x14ac:dyDescent="0.3">
      <c r="A313" s="1" t="s">
        <v>10</v>
      </c>
      <c r="B313" s="1" t="s">
        <v>11</v>
      </c>
      <c r="C313" s="1" t="s">
        <v>12</v>
      </c>
      <c r="D313" s="1" t="s">
        <v>13</v>
      </c>
      <c r="E313" s="1" t="s">
        <v>750</v>
      </c>
      <c r="F313" s="1" t="s">
        <v>15</v>
      </c>
      <c r="G313" s="1" t="s">
        <v>16</v>
      </c>
    </row>
    <row r="314" spans="1:7" ht="17.55" customHeight="1" x14ac:dyDescent="0.3">
      <c r="A314" s="2" t="s">
        <v>751</v>
      </c>
      <c r="B314" s="2" t="s">
        <v>752</v>
      </c>
      <c r="C314" s="3" t="s">
        <v>23</v>
      </c>
      <c r="D314" s="4" t="s">
        <v>753</v>
      </c>
      <c r="E314" s="11"/>
      <c r="F314" s="6">
        <v>800</v>
      </c>
      <c r="G314" s="5">
        <f>ROUND(E314*F314,2)</f>
        <v>0</v>
      </c>
    </row>
    <row r="315" spans="1:7" ht="17.55" customHeight="1" x14ac:dyDescent="0.3">
      <c r="A315" s="2" t="s">
        <v>754</v>
      </c>
      <c r="B315" s="2" t="s">
        <v>755</v>
      </c>
      <c r="C315" s="3" t="s">
        <v>23</v>
      </c>
      <c r="D315" s="4" t="s">
        <v>756</v>
      </c>
      <c r="E315" s="11"/>
      <c r="F315" s="6">
        <v>80</v>
      </c>
      <c r="G315" s="5">
        <f>ROUND(E315*F315,2)</f>
        <v>0</v>
      </c>
    </row>
    <row r="316" spans="1:7" ht="17.55" customHeight="1" x14ac:dyDescent="0.3">
      <c r="A316" s="2" t="s">
        <v>757</v>
      </c>
      <c r="B316" s="2" t="s">
        <v>758</v>
      </c>
      <c r="C316" s="3" t="s">
        <v>23</v>
      </c>
      <c r="D316" s="4" t="s">
        <v>759</v>
      </c>
      <c r="E316" s="11"/>
      <c r="F316" s="6">
        <v>600</v>
      </c>
      <c r="G316" s="5">
        <f>ROUND(E316*F316,2)</f>
        <v>0</v>
      </c>
    </row>
    <row r="317" spans="1:7" ht="16.05" customHeight="1" x14ac:dyDescent="0.3">
      <c r="A317" s="21" t="s">
        <v>760</v>
      </c>
      <c r="B317" s="20"/>
      <c r="C317" s="20"/>
      <c r="D317" s="20"/>
      <c r="E317" s="20"/>
      <c r="F317" s="20"/>
      <c r="G317" s="8">
        <f>SUM(G314:G316)</f>
        <v>0</v>
      </c>
    </row>
    <row r="318" spans="1:7" ht="16.95" customHeight="1" x14ac:dyDescent="0.3">
      <c r="A318" s="31" t="s">
        <v>761</v>
      </c>
      <c r="B318" s="13"/>
      <c r="C318" s="27" t="s">
        <v>762</v>
      </c>
      <c r="D318" s="13"/>
      <c r="E318" s="13"/>
      <c r="F318" s="13"/>
      <c r="G318" s="13"/>
    </row>
    <row r="319" spans="1:7" ht="37.950000000000003" customHeight="1" x14ac:dyDescent="0.3">
      <c r="A319" s="1" t="s">
        <v>10</v>
      </c>
      <c r="B319" s="1" t="s">
        <v>11</v>
      </c>
      <c r="C319" s="1" t="s">
        <v>12</v>
      </c>
      <c r="D319" s="1" t="s">
        <v>13</v>
      </c>
      <c r="E319" s="1" t="s">
        <v>750</v>
      </c>
      <c r="F319" s="1" t="s">
        <v>15</v>
      </c>
      <c r="G319" s="1" t="s">
        <v>16</v>
      </c>
    </row>
    <row r="320" spans="1:7" ht="17.55" customHeight="1" x14ac:dyDescent="0.3">
      <c r="A320" s="2" t="s">
        <v>763</v>
      </c>
      <c r="B320" s="2" t="s">
        <v>764</v>
      </c>
      <c r="C320" s="3" t="s">
        <v>23</v>
      </c>
      <c r="D320" s="4" t="s">
        <v>765</v>
      </c>
      <c r="E320" s="11"/>
      <c r="F320" s="6">
        <v>120</v>
      </c>
      <c r="G320" s="5">
        <f t="shared" ref="G320:G340" si="15">ROUND(E320*F320,2)</f>
        <v>0</v>
      </c>
    </row>
    <row r="321" spans="1:7" ht="17.55" customHeight="1" x14ac:dyDescent="0.3">
      <c r="A321" s="2" t="s">
        <v>766</v>
      </c>
      <c r="B321" s="2" t="s">
        <v>767</v>
      </c>
      <c r="C321" s="3" t="s">
        <v>23</v>
      </c>
      <c r="D321" s="4" t="s">
        <v>768</v>
      </c>
      <c r="E321" s="11"/>
      <c r="F321" s="6">
        <v>40</v>
      </c>
      <c r="G321" s="5">
        <f t="shared" si="15"/>
        <v>0</v>
      </c>
    </row>
    <row r="322" spans="1:7" ht="30" customHeight="1" x14ac:dyDescent="0.3">
      <c r="A322" s="2" t="s">
        <v>769</v>
      </c>
      <c r="B322" s="2" t="s">
        <v>770</v>
      </c>
      <c r="C322" s="3" t="s">
        <v>23</v>
      </c>
      <c r="D322" s="4" t="s">
        <v>771</v>
      </c>
      <c r="E322" s="11"/>
      <c r="F322" s="6">
        <v>60</v>
      </c>
      <c r="G322" s="5">
        <f t="shared" si="15"/>
        <v>0</v>
      </c>
    </row>
    <row r="323" spans="1:7" ht="17.55" customHeight="1" x14ac:dyDescent="0.3">
      <c r="A323" s="2" t="s">
        <v>772</v>
      </c>
      <c r="B323" s="2" t="s">
        <v>773</v>
      </c>
      <c r="C323" s="3" t="s">
        <v>23</v>
      </c>
      <c r="D323" s="4" t="s">
        <v>774</v>
      </c>
      <c r="E323" s="11"/>
      <c r="F323" s="6">
        <v>60</v>
      </c>
      <c r="G323" s="5">
        <f t="shared" si="15"/>
        <v>0</v>
      </c>
    </row>
    <row r="324" spans="1:7" ht="17.55" customHeight="1" x14ac:dyDescent="0.3">
      <c r="A324" s="2" t="s">
        <v>775</v>
      </c>
      <c r="B324" s="2" t="s">
        <v>776</v>
      </c>
      <c r="C324" s="3" t="s">
        <v>23</v>
      </c>
      <c r="D324" s="4" t="s">
        <v>777</v>
      </c>
      <c r="E324" s="11"/>
      <c r="F324" s="6">
        <v>20</v>
      </c>
      <c r="G324" s="5">
        <f t="shared" si="15"/>
        <v>0</v>
      </c>
    </row>
    <row r="325" spans="1:7" ht="17.55" customHeight="1" x14ac:dyDescent="0.3">
      <c r="A325" s="2" t="s">
        <v>778</v>
      </c>
      <c r="B325" s="2" t="s">
        <v>779</v>
      </c>
      <c r="C325" s="3" t="s">
        <v>23</v>
      </c>
      <c r="D325" s="4" t="s">
        <v>780</v>
      </c>
      <c r="E325" s="11"/>
      <c r="F325" s="6">
        <v>40</v>
      </c>
      <c r="G325" s="5">
        <f t="shared" si="15"/>
        <v>0</v>
      </c>
    </row>
    <row r="326" spans="1:7" ht="17.55" customHeight="1" x14ac:dyDescent="0.3">
      <c r="A326" s="2" t="s">
        <v>781</v>
      </c>
      <c r="B326" s="2" t="s">
        <v>782</v>
      </c>
      <c r="C326" s="3" t="s">
        <v>23</v>
      </c>
      <c r="D326" s="4" t="s">
        <v>783</v>
      </c>
      <c r="E326" s="11"/>
      <c r="F326" s="6">
        <v>40</v>
      </c>
      <c r="G326" s="5">
        <f t="shared" si="15"/>
        <v>0</v>
      </c>
    </row>
    <row r="327" spans="1:7" ht="17.55" customHeight="1" x14ac:dyDescent="0.3">
      <c r="A327" s="2" t="s">
        <v>784</v>
      </c>
      <c r="B327" s="2" t="s">
        <v>785</v>
      </c>
      <c r="C327" s="3" t="s">
        <v>23</v>
      </c>
      <c r="D327" s="4" t="s">
        <v>786</v>
      </c>
      <c r="E327" s="11"/>
      <c r="F327" s="6">
        <v>20</v>
      </c>
      <c r="G327" s="5">
        <f t="shared" si="15"/>
        <v>0</v>
      </c>
    </row>
    <row r="328" spans="1:7" ht="30" customHeight="1" x14ac:dyDescent="0.3">
      <c r="A328" s="2" t="s">
        <v>787</v>
      </c>
      <c r="B328" s="2" t="s">
        <v>788</v>
      </c>
      <c r="C328" s="3" t="s">
        <v>23</v>
      </c>
      <c r="D328" s="4" t="s">
        <v>789</v>
      </c>
      <c r="E328" s="11"/>
      <c r="F328" s="6">
        <v>100</v>
      </c>
      <c r="G328" s="5">
        <f t="shared" si="15"/>
        <v>0</v>
      </c>
    </row>
    <row r="329" spans="1:7" ht="17.55" customHeight="1" x14ac:dyDescent="0.3">
      <c r="A329" s="2" t="s">
        <v>790</v>
      </c>
      <c r="B329" s="2" t="s">
        <v>791</v>
      </c>
      <c r="C329" s="3" t="s">
        <v>23</v>
      </c>
      <c r="D329" s="4" t="s">
        <v>792</v>
      </c>
      <c r="E329" s="11"/>
      <c r="F329" s="6">
        <v>200</v>
      </c>
      <c r="G329" s="5">
        <f t="shared" si="15"/>
        <v>0</v>
      </c>
    </row>
    <row r="330" spans="1:7" ht="17.55" customHeight="1" x14ac:dyDescent="0.3">
      <c r="A330" s="2" t="s">
        <v>793</v>
      </c>
      <c r="B330" s="2" t="s">
        <v>794</v>
      </c>
      <c r="C330" s="3" t="s">
        <v>23</v>
      </c>
      <c r="D330" s="4" t="s">
        <v>795</v>
      </c>
      <c r="E330" s="11"/>
      <c r="F330" s="6">
        <v>200</v>
      </c>
      <c r="G330" s="5">
        <f t="shared" si="15"/>
        <v>0</v>
      </c>
    </row>
    <row r="331" spans="1:7" ht="17.55" customHeight="1" x14ac:dyDescent="0.3">
      <c r="A331" s="2" t="s">
        <v>796</v>
      </c>
      <c r="B331" s="2" t="s">
        <v>797</v>
      </c>
      <c r="C331" s="3" t="s">
        <v>23</v>
      </c>
      <c r="D331" s="4" t="s">
        <v>798</v>
      </c>
      <c r="E331" s="11"/>
      <c r="F331" s="6">
        <v>40</v>
      </c>
      <c r="G331" s="5">
        <f t="shared" si="15"/>
        <v>0</v>
      </c>
    </row>
    <row r="332" spans="1:7" ht="17.55" customHeight="1" x14ac:dyDescent="0.3">
      <c r="A332" s="2" t="s">
        <v>799</v>
      </c>
      <c r="B332" s="2" t="s">
        <v>800</v>
      </c>
      <c r="C332" s="3" t="s">
        <v>23</v>
      </c>
      <c r="D332" s="4" t="s">
        <v>801</v>
      </c>
      <c r="E332" s="11"/>
      <c r="F332" s="6">
        <v>40</v>
      </c>
      <c r="G332" s="5">
        <f t="shared" si="15"/>
        <v>0</v>
      </c>
    </row>
    <row r="333" spans="1:7" ht="17.55" customHeight="1" x14ac:dyDescent="0.3">
      <c r="A333" s="2" t="s">
        <v>802</v>
      </c>
      <c r="B333" s="2" t="s">
        <v>803</v>
      </c>
      <c r="C333" s="3" t="s">
        <v>23</v>
      </c>
      <c r="D333" s="4" t="s">
        <v>804</v>
      </c>
      <c r="E333" s="11"/>
      <c r="F333" s="6">
        <v>20</v>
      </c>
      <c r="G333" s="5">
        <f t="shared" si="15"/>
        <v>0</v>
      </c>
    </row>
    <row r="334" spans="1:7" ht="17.55" customHeight="1" x14ac:dyDescent="0.3">
      <c r="A334" s="2" t="s">
        <v>805</v>
      </c>
      <c r="B334" s="2" t="s">
        <v>806</v>
      </c>
      <c r="C334" s="3" t="s">
        <v>23</v>
      </c>
      <c r="D334" s="4" t="s">
        <v>807</v>
      </c>
      <c r="E334" s="11"/>
      <c r="F334" s="6">
        <v>40</v>
      </c>
      <c r="G334" s="5">
        <f t="shared" si="15"/>
        <v>0</v>
      </c>
    </row>
    <row r="335" spans="1:7" ht="17.55" customHeight="1" x14ac:dyDescent="0.3">
      <c r="A335" s="2" t="s">
        <v>808</v>
      </c>
      <c r="B335" s="2" t="s">
        <v>809</v>
      </c>
      <c r="C335" s="3" t="s">
        <v>23</v>
      </c>
      <c r="D335" s="4" t="s">
        <v>810</v>
      </c>
      <c r="E335" s="11"/>
      <c r="F335" s="6">
        <v>40</v>
      </c>
      <c r="G335" s="5">
        <f t="shared" si="15"/>
        <v>0</v>
      </c>
    </row>
    <row r="336" spans="1:7" ht="17.55" customHeight="1" x14ac:dyDescent="0.3">
      <c r="A336" s="2" t="s">
        <v>811</v>
      </c>
      <c r="B336" s="2" t="s">
        <v>812</v>
      </c>
      <c r="C336" s="3" t="s">
        <v>23</v>
      </c>
      <c r="D336" s="4" t="s">
        <v>813</v>
      </c>
      <c r="E336" s="11"/>
      <c r="F336" s="6">
        <v>10</v>
      </c>
      <c r="G336" s="5">
        <f t="shared" si="15"/>
        <v>0</v>
      </c>
    </row>
    <row r="337" spans="1:7" ht="17.55" customHeight="1" x14ac:dyDescent="0.3">
      <c r="A337" s="2" t="s">
        <v>814</v>
      </c>
      <c r="B337" s="2" t="s">
        <v>815</v>
      </c>
      <c r="C337" s="3" t="s">
        <v>23</v>
      </c>
      <c r="D337" s="4" t="s">
        <v>816</v>
      </c>
      <c r="E337" s="11"/>
      <c r="F337" s="6">
        <v>20</v>
      </c>
      <c r="G337" s="5">
        <f t="shared" si="15"/>
        <v>0</v>
      </c>
    </row>
    <row r="338" spans="1:7" ht="17.55" customHeight="1" x14ac:dyDescent="0.3">
      <c r="A338" s="2" t="s">
        <v>817</v>
      </c>
      <c r="B338" s="2" t="s">
        <v>818</v>
      </c>
      <c r="C338" s="3" t="s">
        <v>23</v>
      </c>
      <c r="D338" s="4" t="s">
        <v>819</v>
      </c>
      <c r="E338" s="11"/>
      <c r="F338" s="6">
        <v>20</v>
      </c>
      <c r="G338" s="5">
        <f t="shared" si="15"/>
        <v>0</v>
      </c>
    </row>
    <row r="339" spans="1:7" ht="17.55" customHeight="1" x14ac:dyDescent="0.3">
      <c r="A339" s="2" t="s">
        <v>820</v>
      </c>
      <c r="B339" s="2" t="s">
        <v>821</v>
      </c>
      <c r="C339" s="3" t="s">
        <v>23</v>
      </c>
      <c r="D339" s="4" t="s">
        <v>822</v>
      </c>
      <c r="E339" s="11"/>
      <c r="F339" s="6">
        <v>20</v>
      </c>
      <c r="G339" s="5">
        <f t="shared" si="15"/>
        <v>0</v>
      </c>
    </row>
    <row r="340" spans="1:7" ht="17.55" customHeight="1" x14ac:dyDescent="0.3">
      <c r="A340" s="2" t="s">
        <v>823</v>
      </c>
      <c r="B340" s="2" t="s">
        <v>824</v>
      </c>
      <c r="C340" s="3" t="s">
        <v>23</v>
      </c>
      <c r="D340" s="4" t="s">
        <v>825</v>
      </c>
      <c r="E340" s="11"/>
      <c r="F340" s="6">
        <v>5</v>
      </c>
      <c r="G340" s="5">
        <f t="shared" si="15"/>
        <v>0</v>
      </c>
    </row>
    <row r="341" spans="1:7" ht="16.05" customHeight="1" x14ac:dyDescent="0.3">
      <c r="A341" s="21" t="s">
        <v>826</v>
      </c>
      <c r="B341" s="20"/>
      <c r="C341" s="20"/>
      <c r="D341" s="20"/>
      <c r="E341" s="20"/>
      <c r="F341" s="20"/>
      <c r="G341" s="8">
        <f>SUM(G320:G340)</f>
        <v>0</v>
      </c>
    </row>
    <row r="342" spans="1:7" ht="16.95" customHeight="1" x14ac:dyDescent="0.3">
      <c r="A342" s="31" t="s">
        <v>827</v>
      </c>
      <c r="B342" s="13"/>
      <c r="C342" s="27" t="s">
        <v>828</v>
      </c>
      <c r="D342" s="13"/>
      <c r="E342" s="13"/>
      <c r="F342" s="13"/>
      <c r="G342" s="13"/>
    </row>
    <row r="343" spans="1:7" ht="37.950000000000003" customHeight="1" x14ac:dyDescent="0.3">
      <c r="A343" s="1" t="s">
        <v>10</v>
      </c>
      <c r="B343" s="1" t="s">
        <v>11</v>
      </c>
      <c r="C343" s="1" t="s">
        <v>12</v>
      </c>
      <c r="D343" s="1" t="s">
        <v>13</v>
      </c>
      <c r="E343" s="1" t="s">
        <v>750</v>
      </c>
      <c r="F343" s="1" t="s">
        <v>15</v>
      </c>
      <c r="G343" s="1" t="s">
        <v>16</v>
      </c>
    </row>
    <row r="344" spans="1:7" ht="17.55" customHeight="1" x14ac:dyDescent="0.3">
      <c r="A344" s="2" t="s">
        <v>829</v>
      </c>
      <c r="B344" s="2" t="s">
        <v>830</v>
      </c>
      <c r="C344" s="3" t="s">
        <v>91</v>
      </c>
      <c r="D344" s="4" t="s">
        <v>831</v>
      </c>
      <c r="E344" s="11"/>
      <c r="F344" s="6">
        <v>3</v>
      </c>
      <c r="G344" s="5">
        <f t="shared" ref="G344:G369" si="16">ROUND(E344*F344,2)</f>
        <v>0</v>
      </c>
    </row>
    <row r="345" spans="1:7" ht="17.55" customHeight="1" x14ac:dyDescent="0.3">
      <c r="A345" s="2" t="s">
        <v>832</v>
      </c>
      <c r="B345" s="2" t="s">
        <v>833</v>
      </c>
      <c r="C345" s="3" t="s">
        <v>91</v>
      </c>
      <c r="D345" s="4" t="s">
        <v>834</v>
      </c>
      <c r="E345" s="11"/>
      <c r="F345" s="6">
        <v>3</v>
      </c>
      <c r="G345" s="5">
        <f t="shared" si="16"/>
        <v>0</v>
      </c>
    </row>
    <row r="346" spans="1:7" ht="17.55" customHeight="1" x14ac:dyDescent="0.3">
      <c r="A346" s="2" t="s">
        <v>835</v>
      </c>
      <c r="B346" s="2" t="s">
        <v>836</v>
      </c>
      <c r="C346" s="3" t="s">
        <v>91</v>
      </c>
      <c r="D346" s="4" t="s">
        <v>837</v>
      </c>
      <c r="E346" s="11"/>
      <c r="F346" s="6">
        <v>3</v>
      </c>
      <c r="G346" s="5">
        <f t="shared" si="16"/>
        <v>0</v>
      </c>
    </row>
    <row r="347" spans="1:7" ht="17.55" customHeight="1" x14ac:dyDescent="0.3">
      <c r="A347" s="2" t="s">
        <v>838</v>
      </c>
      <c r="B347" s="2" t="s">
        <v>839</v>
      </c>
      <c r="C347" s="3" t="s">
        <v>91</v>
      </c>
      <c r="D347" s="4" t="s">
        <v>840</v>
      </c>
      <c r="E347" s="11"/>
      <c r="F347" s="6">
        <v>3</v>
      </c>
      <c r="G347" s="5">
        <f t="shared" si="16"/>
        <v>0</v>
      </c>
    </row>
    <row r="348" spans="1:7" ht="17.55" customHeight="1" x14ac:dyDescent="0.3">
      <c r="A348" s="2" t="s">
        <v>841</v>
      </c>
      <c r="B348" s="2" t="s">
        <v>842</v>
      </c>
      <c r="C348" s="3" t="s">
        <v>91</v>
      </c>
      <c r="D348" s="4" t="s">
        <v>843</v>
      </c>
      <c r="E348" s="11"/>
      <c r="F348" s="6">
        <v>3</v>
      </c>
      <c r="G348" s="5">
        <f t="shared" si="16"/>
        <v>0</v>
      </c>
    </row>
    <row r="349" spans="1:7" ht="17.55" customHeight="1" x14ac:dyDescent="0.3">
      <c r="A349" s="2" t="s">
        <v>844</v>
      </c>
      <c r="B349" s="2" t="s">
        <v>845</v>
      </c>
      <c r="C349" s="3" t="s">
        <v>33</v>
      </c>
      <c r="D349" s="4" t="s">
        <v>846</v>
      </c>
      <c r="E349" s="11"/>
      <c r="F349" s="6">
        <v>10</v>
      </c>
      <c r="G349" s="5">
        <f t="shared" si="16"/>
        <v>0</v>
      </c>
    </row>
    <row r="350" spans="1:7" ht="17.55" customHeight="1" x14ac:dyDescent="0.3">
      <c r="A350" s="2" t="s">
        <v>847</v>
      </c>
      <c r="B350" s="2" t="s">
        <v>848</v>
      </c>
      <c r="C350" s="3" t="s">
        <v>33</v>
      </c>
      <c r="D350" s="4" t="s">
        <v>849</v>
      </c>
      <c r="E350" s="11"/>
      <c r="F350" s="6">
        <v>10</v>
      </c>
      <c r="G350" s="5">
        <f t="shared" si="16"/>
        <v>0</v>
      </c>
    </row>
    <row r="351" spans="1:7" ht="17.55" customHeight="1" x14ac:dyDescent="0.3">
      <c r="A351" s="2" t="s">
        <v>850</v>
      </c>
      <c r="B351" s="2" t="s">
        <v>851</v>
      </c>
      <c r="C351" s="3" t="s">
        <v>33</v>
      </c>
      <c r="D351" s="4" t="s">
        <v>852</v>
      </c>
      <c r="E351" s="11"/>
      <c r="F351" s="6">
        <v>10</v>
      </c>
      <c r="G351" s="5">
        <f t="shared" si="16"/>
        <v>0</v>
      </c>
    </row>
    <row r="352" spans="1:7" ht="17.55" customHeight="1" x14ac:dyDescent="0.3">
      <c r="A352" s="2" t="s">
        <v>853</v>
      </c>
      <c r="B352" s="2" t="s">
        <v>854</v>
      </c>
      <c r="C352" s="3" t="s">
        <v>91</v>
      </c>
      <c r="D352" s="4" t="s">
        <v>855</v>
      </c>
      <c r="E352" s="11"/>
      <c r="F352" s="6">
        <v>3</v>
      </c>
      <c r="G352" s="5">
        <f t="shared" si="16"/>
        <v>0</v>
      </c>
    </row>
    <row r="353" spans="1:7" ht="17.55" customHeight="1" x14ac:dyDescent="0.3">
      <c r="A353" s="2" t="s">
        <v>856</v>
      </c>
      <c r="B353" s="2" t="s">
        <v>857</v>
      </c>
      <c r="C353" s="3" t="s">
        <v>200</v>
      </c>
      <c r="D353" s="4" t="s">
        <v>858</v>
      </c>
      <c r="E353" s="11"/>
      <c r="F353" s="6">
        <v>50</v>
      </c>
      <c r="G353" s="5">
        <f t="shared" si="16"/>
        <v>0</v>
      </c>
    </row>
    <row r="354" spans="1:7" ht="17.55" customHeight="1" x14ac:dyDescent="0.3">
      <c r="A354" s="2" t="s">
        <v>859</v>
      </c>
      <c r="B354" s="2" t="s">
        <v>860</v>
      </c>
      <c r="C354" s="3" t="s">
        <v>200</v>
      </c>
      <c r="D354" s="4" t="s">
        <v>861</v>
      </c>
      <c r="E354" s="11"/>
      <c r="F354" s="6">
        <v>50</v>
      </c>
      <c r="G354" s="5">
        <f t="shared" si="16"/>
        <v>0</v>
      </c>
    </row>
    <row r="355" spans="1:7" ht="17.55" customHeight="1" x14ac:dyDescent="0.3">
      <c r="A355" s="2" t="s">
        <v>862</v>
      </c>
      <c r="B355" s="2" t="s">
        <v>863</v>
      </c>
      <c r="C355" s="3" t="s">
        <v>200</v>
      </c>
      <c r="D355" s="4" t="s">
        <v>864</v>
      </c>
      <c r="E355" s="11"/>
      <c r="F355" s="6">
        <v>50</v>
      </c>
      <c r="G355" s="5">
        <f t="shared" si="16"/>
        <v>0</v>
      </c>
    </row>
    <row r="356" spans="1:7" ht="17.55" customHeight="1" x14ac:dyDescent="0.3">
      <c r="A356" s="2" t="s">
        <v>865</v>
      </c>
      <c r="B356" s="2" t="s">
        <v>866</v>
      </c>
      <c r="C356" s="3" t="s">
        <v>19</v>
      </c>
      <c r="D356" s="4" t="s">
        <v>867</v>
      </c>
      <c r="E356" s="11"/>
      <c r="F356" s="6">
        <v>5</v>
      </c>
      <c r="G356" s="5">
        <f t="shared" si="16"/>
        <v>0</v>
      </c>
    </row>
    <row r="357" spans="1:7" ht="17.55" customHeight="1" x14ac:dyDescent="0.3">
      <c r="A357" s="2" t="s">
        <v>868</v>
      </c>
      <c r="B357" s="2" t="s">
        <v>869</v>
      </c>
      <c r="C357" s="3" t="s">
        <v>200</v>
      </c>
      <c r="D357" s="4" t="s">
        <v>870</v>
      </c>
      <c r="E357" s="11"/>
      <c r="F357" s="6">
        <v>50</v>
      </c>
      <c r="G357" s="5">
        <f t="shared" si="16"/>
        <v>0</v>
      </c>
    </row>
    <row r="358" spans="1:7" ht="17.55" customHeight="1" x14ac:dyDescent="0.3">
      <c r="A358" s="2" t="s">
        <v>871</v>
      </c>
      <c r="B358" s="2" t="s">
        <v>872</v>
      </c>
      <c r="C358" s="3" t="s">
        <v>33</v>
      </c>
      <c r="D358" s="4" t="s">
        <v>873</v>
      </c>
      <c r="E358" s="11"/>
      <c r="F358" s="6">
        <v>10</v>
      </c>
      <c r="G358" s="5">
        <f t="shared" si="16"/>
        <v>0</v>
      </c>
    </row>
    <row r="359" spans="1:7" ht="17.55" customHeight="1" x14ac:dyDescent="0.3">
      <c r="A359" s="2" t="s">
        <v>874</v>
      </c>
      <c r="B359" s="2" t="s">
        <v>875</v>
      </c>
      <c r="C359" s="3" t="s">
        <v>200</v>
      </c>
      <c r="D359" s="4" t="s">
        <v>876</v>
      </c>
      <c r="E359" s="11"/>
      <c r="F359" s="6">
        <v>50</v>
      </c>
      <c r="G359" s="5">
        <f t="shared" si="16"/>
        <v>0</v>
      </c>
    </row>
    <row r="360" spans="1:7" ht="17.55" customHeight="1" x14ac:dyDescent="0.3">
      <c r="A360" s="2" t="s">
        <v>877</v>
      </c>
      <c r="B360" s="2" t="s">
        <v>878</v>
      </c>
      <c r="C360" s="3" t="s">
        <v>200</v>
      </c>
      <c r="D360" s="4" t="s">
        <v>879</v>
      </c>
      <c r="E360" s="11"/>
      <c r="F360" s="6">
        <v>50</v>
      </c>
      <c r="G360" s="5">
        <f t="shared" si="16"/>
        <v>0</v>
      </c>
    </row>
    <row r="361" spans="1:7" ht="17.55" customHeight="1" x14ac:dyDescent="0.3">
      <c r="A361" s="2" t="s">
        <v>880</v>
      </c>
      <c r="B361" s="2" t="s">
        <v>881</v>
      </c>
      <c r="C361" s="3" t="s">
        <v>882</v>
      </c>
      <c r="D361" s="4" t="s">
        <v>883</v>
      </c>
      <c r="E361" s="11"/>
      <c r="F361" s="6">
        <v>3</v>
      </c>
      <c r="G361" s="5">
        <f t="shared" si="16"/>
        <v>0</v>
      </c>
    </row>
    <row r="362" spans="1:7" ht="30" customHeight="1" x14ac:dyDescent="0.3">
      <c r="A362" s="2" t="s">
        <v>884</v>
      </c>
      <c r="B362" s="2" t="s">
        <v>885</v>
      </c>
      <c r="C362" s="3" t="s">
        <v>19</v>
      </c>
      <c r="D362" s="4" t="s">
        <v>886</v>
      </c>
      <c r="E362" s="11"/>
      <c r="F362" s="6">
        <v>5</v>
      </c>
      <c r="G362" s="5">
        <f t="shared" si="16"/>
        <v>0</v>
      </c>
    </row>
    <row r="363" spans="1:7" ht="17.55" customHeight="1" x14ac:dyDescent="0.3">
      <c r="A363" s="2" t="s">
        <v>887</v>
      </c>
      <c r="B363" s="2" t="s">
        <v>888</v>
      </c>
      <c r="C363" s="3" t="s">
        <v>19</v>
      </c>
      <c r="D363" s="4" t="s">
        <v>889</v>
      </c>
      <c r="E363" s="11"/>
      <c r="F363" s="6">
        <v>5</v>
      </c>
      <c r="G363" s="5">
        <f t="shared" si="16"/>
        <v>0</v>
      </c>
    </row>
    <row r="364" spans="1:7" ht="17.55" customHeight="1" x14ac:dyDescent="0.3">
      <c r="A364" s="2" t="s">
        <v>890</v>
      </c>
      <c r="B364" s="2" t="s">
        <v>891</v>
      </c>
      <c r="C364" s="3" t="s">
        <v>19</v>
      </c>
      <c r="D364" s="4" t="s">
        <v>892</v>
      </c>
      <c r="E364" s="11"/>
      <c r="F364" s="6">
        <v>5</v>
      </c>
      <c r="G364" s="5">
        <f t="shared" si="16"/>
        <v>0</v>
      </c>
    </row>
    <row r="365" spans="1:7" ht="17.55" customHeight="1" x14ac:dyDescent="0.3">
      <c r="A365" s="2" t="s">
        <v>893</v>
      </c>
      <c r="B365" s="2" t="s">
        <v>894</v>
      </c>
      <c r="C365" s="3" t="s">
        <v>19</v>
      </c>
      <c r="D365" s="4" t="s">
        <v>895</v>
      </c>
      <c r="E365" s="11"/>
      <c r="F365" s="6">
        <v>5</v>
      </c>
      <c r="G365" s="5">
        <f t="shared" si="16"/>
        <v>0</v>
      </c>
    </row>
    <row r="366" spans="1:7" ht="30" customHeight="1" x14ac:dyDescent="0.3">
      <c r="A366" s="2" t="s">
        <v>896</v>
      </c>
      <c r="B366" s="2" t="s">
        <v>897</v>
      </c>
      <c r="C366" s="3" t="s">
        <v>48</v>
      </c>
      <c r="D366" s="4" t="s">
        <v>898</v>
      </c>
      <c r="E366" s="11"/>
      <c r="F366" s="6">
        <v>3</v>
      </c>
      <c r="G366" s="5">
        <f t="shared" si="16"/>
        <v>0</v>
      </c>
    </row>
    <row r="367" spans="1:7" ht="30" customHeight="1" x14ac:dyDescent="0.3">
      <c r="A367" s="2" t="s">
        <v>899</v>
      </c>
      <c r="B367" s="2" t="s">
        <v>900</v>
      </c>
      <c r="C367" s="3" t="s">
        <v>19</v>
      </c>
      <c r="D367" s="4" t="s">
        <v>901</v>
      </c>
      <c r="E367" s="11"/>
      <c r="F367" s="6">
        <v>5</v>
      </c>
      <c r="G367" s="5">
        <f t="shared" si="16"/>
        <v>0</v>
      </c>
    </row>
    <row r="368" spans="1:7" ht="17.55" customHeight="1" x14ac:dyDescent="0.3">
      <c r="A368" s="2" t="s">
        <v>902</v>
      </c>
      <c r="B368" s="2" t="s">
        <v>903</v>
      </c>
      <c r="C368" s="3" t="s">
        <v>904</v>
      </c>
      <c r="D368" s="4" t="s">
        <v>905</v>
      </c>
      <c r="E368" s="11"/>
      <c r="F368" s="6">
        <v>10</v>
      </c>
      <c r="G368" s="5">
        <f t="shared" si="16"/>
        <v>0</v>
      </c>
    </row>
    <row r="369" spans="1:7" ht="17.55" customHeight="1" x14ac:dyDescent="0.3">
      <c r="A369" s="2" t="s">
        <v>906</v>
      </c>
      <c r="B369" s="2" t="s">
        <v>907</v>
      </c>
      <c r="C369" s="3" t="s">
        <v>91</v>
      </c>
      <c r="D369" s="4" t="s">
        <v>908</v>
      </c>
      <c r="E369" s="11"/>
      <c r="F369" s="6">
        <v>3</v>
      </c>
      <c r="G369" s="5">
        <f t="shared" si="16"/>
        <v>0</v>
      </c>
    </row>
    <row r="370" spans="1:7" ht="16.05" customHeight="1" x14ac:dyDescent="0.3">
      <c r="A370" s="21" t="s">
        <v>909</v>
      </c>
      <c r="B370" s="20"/>
      <c r="C370" s="20"/>
      <c r="D370" s="20"/>
      <c r="E370" s="20"/>
      <c r="F370" s="20"/>
      <c r="G370" s="8">
        <f>SUM(G344:G369)</f>
        <v>0</v>
      </c>
    </row>
    <row r="371" spans="1:7" ht="19.05" customHeight="1" x14ac:dyDescent="0.3">
      <c r="A371" s="22" t="s">
        <v>910</v>
      </c>
      <c r="B371" s="23"/>
      <c r="C371" s="23"/>
      <c r="D371" s="23"/>
      <c r="E371" s="23"/>
      <c r="F371" s="23"/>
      <c r="G371" s="7">
        <f>SUM(G317,G341,G370)</f>
        <v>0</v>
      </c>
    </row>
    <row r="373" spans="1:7" ht="19.95" customHeight="1" x14ac:dyDescent="0.3">
      <c r="A373" s="14" t="s">
        <v>911</v>
      </c>
      <c r="B373" s="13"/>
      <c r="C373" s="12" t="s">
        <v>912</v>
      </c>
      <c r="D373" s="13"/>
      <c r="E373" s="13"/>
      <c r="F373" s="13"/>
      <c r="G373" s="13"/>
    </row>
    <row r="374" spans="1:7" ht="48" customHeight="1" x14ac:dyDescent="0.3">
      <c r="A374" s="16" t="s">
        <v>913</v>
      </c>
      <c r="B374" s="13"/>
      <c r="C374" s="13"/>
      <c r="D374" s="13"/>
      <c r="E374" s="13"/>
      <c r="F374" s="13"/>
      <c r="G374" s="13"/>
    </row>
    <row r="375" spans="1:7" ht="37.950000000000003" customHeight="1" x14ac:dyDescent="0.3">
      <c r="A375" s="1" t="s">
        <v>10</v>
      </c>
      <c r="B375" s="1" t="s">
        <v>11</v>
      </c>
      <c r="C375" s="1" t="s">
        <v>12</v>
      </c>
      <c r="D375" s="1" t="s">
        <v>13</v>
      </c>
      <c r="E375" s="1" t="s">
        <v>914</v>
      </c>
      <c r="F375" s="1" t="s">
        <v>15</v>
      </c>
      <c r="G375" s="1" t="s">
        <v>16</v>
      </c>
    </row>
    <row r="376" spans="1:7" ht="79.95" customHeight="1" x14ac:dyDescent="0.3">
      <c r="A376" s="2" t="s">
        <v>915</v>
      </c>
      <c r="B376" s="2" t="s">
        <v>916</v>
      </c>
      <c r="C376" s="3" t="s">
        <v>917</v>
      </c>
      <c r="D376" s="4" t="s">
        <v>918</v>
      </c>
      <c r="E376" s="11"/>
      <c r="F376" s="6">
        <v>24</v>
      </c>
      <c r="G376" s="5">
        <f>ROUND(E376*F376,2)</f>
        <v>0</v>
      </c>
    </row>
    <row r="377" spans="1:7" ht="29.4" customHeight="1" x14ac:dyDescent="0.3">
      <c r="A377" s="22" t="s">
        <v>919</v>
      </c>
      <c r="B377" s="23"/>
      <c r="C377" s="23"/>
      <c r="D377" s="23"/>
      <c r="E377" s="23"/>
      <c r="F377" s="23"/>
      <c r="G377" s="7">
        <f>SUM(G376:G376)</f>
        <v>0</v>
      </c>
    </row>
    <row r="379" spans="1:7" ht="25.95" customHeight="1" x14ac:dyDescent="0.3">
      <c r="A379" s="25" t="s">
        <v>920</v>
      </c>
      <c r="B379" s="13"/>
      <c r="C379" s="13"/>
      <c r="D379" s="13"/>
      <c r="E379" s="13"/>
      <c r="F379" s="13"/>
      <c r="G379" s="13"/>
    </row>
    <row r="381" spans="1:7" ht="16.05" customHeight="1" x14ac:dyDescent="0.3">
      <c r="A381" s="24" t="s">
        <v>921</v>
      </c>
      <c r="B381" s="18"/>
      <c r="C381" s="24" t="s">
        <v>13</v>
      </c>
      <c r="D381" s="20"/>
      <c r="E381" s="20"/>
      <c r="F381" s="18"/>
      <c r="G381" s="1" t="s">
        <v>16</v>
      </c>
    </row>
    <row r="382" spans="1:7" ht="16.5" customHeight="1" x14ac:dyDescent="0.3">
      <c r="A382" s="17" t="s">
        <v>922</v>
      </c>
      <c r="B382" s="18"/>
      <c r="C382" s="19" t="s">
        <v>923</v>
      </c>
      <c r="D382" s="20"/>
      <c r="E382" s="20"/>
      <c r="F382" s="18"/>
      <c r="G382" s="9">
        <f>G22</f>
        <v>0</v>
      </c>
    </row>
    <row r="383" spans="1:7" ht="16.5" customHeight="1" x14ac:dyDescent="0.3">
      <c r="A383" s="17" t="s">
        <v>924</v>
      </c>
      <c r="B383" s="18"/>
      <c r="C383" s="19" t="s">
        <v>925</v>
      </c>
      <c r="D383" s="20"/>
      <c r="E383" s="20"/>
      <c r="F383" s="18"/>
      <c r="G383" s="9">
        <f>G62</f>
        <v>0</v>
      </c>
    </row>
    <row r="384" spans="1:7" ht="16.5" customHeight="1" x14ac:dyDescent="0.3">
      <c r="A384" s="17" t="s">
        <v>926</v>
      </c>
      <c r="B384" s="18"/>
      <c r="C384" s="19" t="s">
        <v>927</v>
      </c>
      <c r="D384" s="20"/>
      <c r="E384" s="20"/>
      <c r="F384" s="18"/>
      <c r="G384" s="9">
        <f>G76</f>
        <v>0</v>
      </c>
    </row>
    <row r="385" spans="1:7" ht="16.5" customHeight="1" x14ac:dyDescent="0.3">
      <c r="A385" s="17" t="s">
        <v>928</v>
      </c>
      <c r="B385" s="18"/>
      <c r="C385" s="19" t="s">
        <v>929</v>
      </c>
      <c r="D385" s="20"/>
      <c r="E385" s="20"/>
      <c r="F385" s="18"/>
      <c r="G385" s="9">
        <f>G91</f>
        <v>0</v>
      </c>
    </row>
    <row r="386" spans="1:7" ht="16.5" customHeight="1" x14ac:dyDescent="0.3">
      <c r="A386" s="17" t="s">
        <v>930</v>
      </c>
      <c r="B386" s="18"/>
      <c r="C386" s="19" t="s">
        <v>931</v>
      </c>
      <c r="D386" s="20"/>
      <c r="E386" s="20"/>
      <c r="F386" s="18"/>
      <c r="G386" s="9">
        <f>G109</f>
        <v>0</v>
      </c>
    </row>
    <row r="387" spans="1:7" ht="16.5" customHeight="1" x14ac:dyDescent="0.3">
      <c r="A387" s="17" t="s">
        <v>932</v>
      </c>
      <c r="B387" s="18"/>
      <c r="C387" s="19" t="s">
        <v>933</v>
      </c>
      <c r="D387" s="20"/>
      <c r="E387" s="20"/>
      <c r="F387" s="18"/>
      <c r="G387" s="9">
        <f>G123</f>
        <v>0</v>
      </c>
    </row>
    <row r="388" spans="1:7" ht="16.5" customHeight="1" x14ac:dyDescent="0.3">
      <c r="A388" s="17" t="s">
        <v>934</v>
      </c>
      <c r="B388" s="18"/>
      <c r="C388" s="19" t="s">
        <v>935</v>
      </c>
      <c r="D388" s="20"/>
      <c r="E388" s="20"/>
      <c r="F388" s="18"/>
      <c r="G388" s="9">
        <f>G158</f>
        <v>0</v>
      </c>
    </row>
    <row r="389" spans="1:7" ht="16.5" customHeight="1" x14ac:dyDescent="0.3">
      <c r="A389" s="17" t="s">
        <v>936</v>
      </c>
      <c r="B389" s="18"/>
      <c r="C389" s="19" t="s">
        <v>937</v>
      </c>
      <c r="D389" s="20"/>
      <c r="E389" s="20"/>
      <c r="F389" s="18"/>
      <c r="G389" s="9">
        <f>G188</f>
        <v>0</v>
      </c>
    </row>
    <row r="390" spans="1:7" ht="16.5" customHeight="1" x14ac:dyDescent="0.3">
      <c r="A390" s="17" t="s">
        <v>938</v>
      </c>
      <c r="B390" s="18"/>
      <c r="C390" s="19" t="s">
        <v>939</v>
      </c>
      <c r="D390" s="20"/>
      <c r="E390" s="20"/>
      <c r="F390" s="18"/>
      <c r="G390" s="9">
        <f>G202</f>
        <v>0</v>
      </c>
    </row>
    <row r="391" spans="1:7" ht="16.5" customHeight="1" x14ac:dyDescent="0.3">
      <c r="A391" s="17" t="s">
        <v>940</v>
      </c>
      <c r="B391" s="18"/>
      <c r="C391" s="19" t="s">
        <v>941</v>
      </c>
      <c r="D391" s="20"/>
      <c r="E391" s="20"/>
      <c r="F391" s="18"/>
      <c r="G391" s="9">
        <f>G214</f>
        <v>0</v>
      </c>
    </row>
    <row r="392" spans="1:7" ht="16.5" customHeight="1" x14ac:dyDescent="0.3">
      <c r="A392" s="17" t="s">
        <v>942</v>
      </c>
      <c r="B392" s="18"/>
      <c r="C392" s="19" t="s">
        <v>943</v>
      </c>
      <c r="D392" s="20"/>
      <c r="E392" s="20"/>
      <c r="F392" s="18"/>
      <c r="G392" s="9">
        <f>G225</f>
        <v>0</v>
      </c>
    </row>
    <row r="393" spans="1:7" ht="16.5" customHeight="1" x14ac:dyDescent="0.3">
      <c r="A393" s="17" t="s">
        <v>944</v>
      </c>
      <c r="B393" s="18"/>
      <c r="C393" s="19" t="s">
        <v>945</v>
      </c>
      <c r="D393" s="20"/>
      <c r="E393" s="20"/>
      <c r="F393" s="18"/>
      <c r="G393" s="9">
        <f>G244</f>
        <v>0</v>
      </c>
    </row>
    <row r="394" spans="1:7" ht="16.5" customHeight="1" x14ac:dyDescent="0.3">
      <c r="A394" s="17" t="s">
        <v>946</v>
      </c>
      <c r="B394" s="18"/>
      <c r="C394" s="19" t="s">
        <v>947</v>
      </c>
      <c r="D394" s="20"/>
      <c r="E394" s="20"/>
      <c r="F394" s="18"/>
      <c r="G394" s="9">
        <f>G256</f>
        <v>0</v>
      </c>
    </row>
    <row r="395" spans="1:7" ht="16.5" customHeight="1" x14ac:dyDescent="0.3">
      <c r="A395" s="17" t="s">
        <v>948</v>
      </c>
      <c r="B395" s="18"/>
      <c r="C395" s="19" t="s">
        <v>949</v>
      </c>
      <c r="D395" s="20"/>
      <c r="E395" s="20"/>
      <c r="F395" s="18"/>
      <c r="G395" s="9">
        <f>G294</f>
        <v>0</v>
      </c>
    </row>
    <row r="396" spans="1:7" ht="16.5" customHeight="1" x14ac:dyDescent="0.3">
      <c r="A396" s="17" t="s">
        <v>950</v>
      </c>
      <c r="B396" s="18"/>
      <c r="C396" s="19" t="s">
        <v>951</v>
      </c>
      <c r="D396" s="20"/>
      <c r="E396" s="20"/>
      <c r="F396" s="18"/>
      <c r="G396" s="9">
        <f>G308</f>
        <v>0</v>
      </c>
    </row>
    <row r="397" spans="1:7" ht="16.5" customHeight="1" x14ac:dyDescent="0.3">
      <c r="A397" s="17" t="s">
        <v>952</v>
      </c>
      <c r="B397" s="18"/>
      <c r="C397" s="19" t="s">
        <v>953</v>
      </c>
      <c r="D397" s="20"/>
      <c r="E397" s="20"/>
      <c r="F397" s="18"/>
      <c r="G397" s="9">
        <f>G371</f>
        <v>0</v>
      </c>
    </row>
    <row r="398" spans="1:7" ht="16.5" customHeight="1" x14ac:dyDescent="0.3">
      <c r="A398" s="17" t="s">
        <v>954</v>
      </c>
      <c r="B398" s="18"/>
      <c r="C398" s="19" t="s">
        <v>955</v>
      </c>
      <c r="D398" s="20"/>
      <c r="E398" s="20"/>
      <c r="F398" s="18"/>
      <c r="G398" s="9">
        <f>G377</f>
        <v>0</v>
      </c>
    </row>
    <row r="399" spans="1:7" ht="24" customHeight="1" x14ac:dyDescent="0.3">
      <c r="A399" s="26" t="s">
        <v>956</v>
      </c>
      <c r="B399" s="13"/>
      <c r="C399" s="13"/>
      <c r="D399" s="13"/>
      <c r="E399" s="13"/>
      <c r="F399" s="13"/>
      <c r="G399" s="10">
        <f>ROUND(SUM(G382:G398),2)</f>
        <v>0</v>
      </c>
    </row>
  </sheetData>
  <sheetProtection password="8F11" sheet="1" formatColumns="0" formatRows="0"/>
  <mergeCells count="122">
    <mergeCell ref="A2:G2"/>
    <mergeCell ref="A258:B258"/>
    <mergeCell ref="A382:B382"/>
    <mergeCell ref="A256:F256"/>
    <mergeCell ref="C78:G78"/>
    <mergeCell ref="A24:B24"/>
    <mergeCell ref="A112:G112"/>
    <mergeCell ref="C64:G64"/>
    <mergeCell ref="C227:G227"/>
    <mergeCell ref="C93:G93"/>
    <mergeCell ref="A191:G191"/>
    <mergeCell ref="A91:F91"/>
    <mergeCell ref="A228:G228"/>
    <mergeCell ref="A160:B160"/>
    <mergeCell ref="A7:G7"/>
    <mergeCell ref="A373:B373"/>
    <mergeCell ref="A125:B125"/>
    <mergeCell ref="A318:B318"/>
    <mergeCell ref="A123:F123"/>
    <mergeCell ref="C190:G190"/>
    <mergeCell ref="C111:G111"/>
    <mergeCell ref="A374:G374"/>
    <mergeCell ref="C10:G10"/>
    <mergeCell ref="A246:B246"/>
    <mergeCell ref="C397:F397"/>
    <mergeCell ref="A244:F244"/>
    <mergeCell ref="A371:F371"/>
    <mergeCell ref="A109:F109"/>
    <mergeCell ref="C386:F386"/>
    <mergeCell ref="A308:F308"/>
    <mergeCell ref="A6:G6"/>
    <mergeCell ref="C389:F389"/>
    <mergeCell ref="C384:F384"/>
    <mergeCell ref="A312:B312"/>
    <mergeCell ref="A25:G25"/>
    <mergeCell ref="A370:F370"/>
    <mergeCell ref="C390:F390"/>
    <mergeCell ref="A385:B385"/>
    <mergeCell ref="A394:B394"/>
    <mergeCell ref="A384:B384"/>
    <mergeCell ref="A393:B393"/>
    <mergeCell ref="C392:F392"/>
    <mergeCell ref="C383:F383"/>
    <mergeCell ref="A386:B386"/>
    <mergeCell ref="A395:B395"/>
    <mergeCell ref="C394:F394"/>
    <mergeCell ref="A1:G1"/>
    <mergeCell ref="A94:G94"/>
    <mergeCell ref="C393:F393"/>
    <mergeCell ref="A205:G205"/>
    <mergeCell ref="C398:F398"/>
    <mergeCell ref="A65:G65"/>
    <mergeCell ref="C312:G312"/>
    <mergeCell ref="A389:B389"/>
    <mergeCell ref="C382:F382"/>
    <mergeCell ref="A342:B342"/>
    <mergeCell ref="C125:G125"/>
    <mergeCell ref="A225:F225"/>
    <mergeCell ref="C296:G296"/>
    <mergeCell ref="A10:B10"/>
    <mergeCell ref="A93:B93"/>
    <mergeCell ref="C388:F388"/>
    <mergeCell ref="A391:B391"/>
    <mergeCell ref="A297:G297"/>
    <mergeCell ref="C258:G258"/>
    <mergeCell ref="A5:G5"/>
    <mergeCell ref="A247:G247"/>
    <mergeCell ref="A310:B310"/>
    <mergeCell ref="C24:G24"/>
    <mergeCell ref="A4:G4"/>
    <mergeCell ref="A399:F399"/>
    <mergeCell ref="C342:G342"/>
    <mergeCell ref="C204:G204"/>
    <mergeCell ref="A8:G8"/>
    <mergeCell ref="A216:B216"/>
    <mergeCell ref="A387:B387"/>
    <mergeCell ref="C160:G160"/>
    <mergeCell ref="C385:F385"/>
    <mergeCell ref="A214:F214"/>
    <mergeCell ref="A296:B296"/>
    <mergeCell ref="A341:F341"/>
    <mergeCell ref="A294:F294"/>
    <mergeCell ref="A227:B227"/>
    <mergeCell ref="C318:G318"/>
    <mergeCell ref="A188:F188"/>
    <mergeCell ref="A22:F22"/>
    <mergeCell ref="A377:F377"/>
    <mergeCell ref="A62:F62"/>
    <mergeCell ref="C387:F387"/>
    <mergeCell ref="C396:F396"/>
    <mergeCell ref="A381:B381"/>
    <mergeCell ref="A383:B383"/>
    <mergeCell ref="A161:G161"/>
    <mergeCell ref="C391:F391"/>
    <mergeCell ref="A398:B398"/>
    <mergeCell ref="A388:B388"/>
    <mergeCell ref="C381:F381"/>
    <mergeCell ref="A397:B397"/>
    <mergeCell ref="C373:G373"/>
    <mergeCell ref="A11:G11"/>
    <mergeCell ref="A390:B390"/>
    <mergeCell ref="A79:G79"/>
    <mergeCell ref="A204:B204"/>
    <mergeCell ref="A202:F202"/>
    <mergeCell ref="A379:G379"/>
    <mergeCell ref="A217:G217"/>
    <mergeCell ref="A190:B190"/>
    <mergeCell ref="A392:B392"/>
    <mergeCell ref="A111:B111"/>
    <mergeCell ref="A78:B78"/>
    <mergeCell ref="C246:G246"/>
    <mergeCell ref="A76:F76"/>
    <mergeCell ref="C310:G310"/>
    <mergeCell ref="A64:B64"/>
    <mergeCell ref="A126:G126"/>
    <mergeCell ref="A259:G259"/>
    <mergeCell ref="A311:G311"/>
    <mergeCell ref="A396:B396"/>
    <mergeCell ref="C395:F395"/>
    <mergeCell ref="A317:F317"/>
    <mergeCell ref="A158:F158"/>
    <mergeCell ref="C216:G216"/>
  </mergeCells>
  <dataValidations count="3">
    <dataValidation type="decimal" operator="greaterThanOrEqual" allowBlank="1" showErrorMessage="1" errorTitle="Inferior al convenio" error="El precio horario de oficial 1ª no puede ser inferior a 25,02 €/h (coste de convenio)." sqref="E314" xr:uid="{00000000-0002-0000-0000-000001000000}">
      <formula1>25.02</formula1>
    </dataValidation>
    <dataValidation type="decimal" operator="greaterThanOrEqual" allowBlank="1" showErrorMessage="1" errorTitle="Inferior al convenio" error="El precio horario de peón especialista no puede ser inferior a 21,64 €/h (coste de convenio)." sqref="E315" xr:uid="{00000000-0002-0000-0000-000002000000}">
      <formula1>21.64</formula1>
    </dataValidation>
    <dataValidation type="decimal" operator="greaterThanOrEqual" allowBlank="1" showErrorMessage="1" errorTitle="Inferior al convenio" error="El precio horario de peón ordinario no puede ser inferior a 21,27 €/h (coste de convenio)." sqref="E316" xr:uid="{00000000-0002-0000-0000-000003000000}">
      <formula1>21.27</formula1>
    </dataValidation>
  </dataValidations>
  <pageMargins left="0.5" right="0.5" top="0.6" bottom="0.7" header="0.5" footer="0.5"/>
  <pageSetup paperSize="9" fitToHeight="0" orientation="portrait"/>
  <headerFooter>
    <oddFooter>&amp;L&amp;8 Exp. 2621014 — Estado de mediciones a ofertar&amp;R&amp;8 Página &amp;P de &amp;N</oddFooter>
  </headerFooter>
  <rowBreaks count="1" manualBreakCount="1">
    <brk id="378"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1180A0D55CE2DB4EBD872BDD0B733C47" ma:contentTypeVersion="18" ma:contentTypeDescription="Crear nuevo documento." ma:contentTypeScope="" ma:versionID="8e9cde0edf372d3354b7dd22adfbe60a">
  <xsd:schema xmlns:xsd="http://www.w3.org/2001/XMLSchema" xmlns:xs="http://www.w3.org/2001/XMLSchema" xmlns:p="http://schemas.microsoft.com/office/2006/metadata/properties" xmlns:ns2="74d71438-6911-4910-9942-66aea097cd67" xmlns:ns3="3ecf1f3c-7095-4170-956c-9bb078c8fd0e" targetNamespace="http://schemas.microsoft.com/office/2006/metadata/properties" ma:root="true" ma:fieldsID="be2ab1873bcb285bcf967e939d662667" ns2:_="" ns3:_="">
    <xsd:import namespace="74d71438-6911-4910-9942-66aea097cd67"/>
    <xsd:import namespace="3ecf1f3c-7095-4170-956c-9bb078c8fd0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CR" minOccurs="0"/>
                <xsd:element ref="ns2:MediaLengthInSeconds" minOccurs="0"/>
                <xsd:element ref="ns2:MediaServiceAutoKeyPoints" minOccurs="0"/>
                <xsd:element ref="ns2:MediaServiceKeyPoint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d71438-6911-4910-9942-66aea097cd6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Length (seconds)" ma:internalName="MediaLengthInSeconds" ma:readOnly="true">
      <xsd:simpleType>
        <xsd:restriction base="dms:Unknow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bd75205c-aeec-4ffd-b8da-7772a674f89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ecf1f3c-7095-4170-956c-9bb078c8fd0e" elementFormDefault="qualified">
    <xsd:import namespace="http://schemas.microsoft.com/office/2006/documentManagement/types"/>
    <xsd:import namespace="http://schemas.microsoft.com/office/infopath/2007/PartnerControls"/>
    <xsd:element name="SharedWithUsers" ma:index="13"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69e2c3b3-7236-4822-824f-366ac4e83cec}" ma:internalName="TaxCatchAll" ma:showField="CatchAllData" ma:web="3ecf1f3c-7095-4170-956c-9bb078c8fd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4d71438-6911-4910-9942-66aea097cd67">
      <Terms xmlns="http://schemas.microsoft.com/office/infopath/2007/PartnerControls"/>
    </lcf76f155ced4ddcb4097134ff3c332f>
    <TaxCatchAll xmlns="3ecf1f3c-7095-4170-956c-9bb078c8fd0e" xsi:nil="true"/>
  </documentManagement>
</p:properties>
</file>

<file path=customXml/itemProps1.xml><?xml version="1.0" encoding="utf-8"?>
<ds:datastoreItem xmlns:ds="http://schemas.openxmlformats.org/officeDocument/2006/customXml" ds:itemID="{EA0750BB-C085-4E61-8A1F-51B9E517C1DB}">
  <ds:schemaRefs>
    <ds:schemaRef ds:uri="http://schemas.microsoft.com/sharepoint/v3/contenttype/forms"/>
  </ds:schemaRefs>
</ds:datastoreItem>
</file>

<file path=customXml/itemProps2.xml><?xml version="1.0" encoding="utf-8"?>
<ds:datastoreItem xmlns:ds="http://schemas.openxmlformats.org/officeDocument/2006/customXml" ds:itemID="{9203F464-511A-45A0-AA23-5E3DB5AAF1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d71438-6911-4910-9942-66aea097cd67"/>
    <ds:schemaRef ds:uri="3ecf1f3c-7095-4170-956c-9bb078c8fd0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D8CC1FD-00A3-43AF-BF56-2200A744E0A0}">
  <ds:schemaRefs>
    <ds:schemaRef ds:uri="http://schemas.microsoft.com/office/2006/metadata/properties"/>
    <ds:schemaRef ds:uri="http://schemas.microsoft.com/office/infopath/2007/PartnerControls"/>
    <ds:schemaRef ds:uri="74d71438-6911-4910-9942-66aea097cd67"/>
    <ds:schemaRef ds:uri="3ecf1f3c-7095-4170-956c-9bb078c8fd0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Mediciones a ofertar</vt:lpstr>
      <vt:lpstr>'Mediciones a ofertar'!Área_de_impresión</vt:lpstr>
      <vt:lpstr>'Mediciones a ofertar'!Títulos_a_imprimir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2026-10-26T15:41:47Z</dcterms:created>
  <dcterms:modified xsi:type="dcterms:W3CDTF">2026-11-03T13:16:28Z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0x0101001180A0D55CE2DB4EBD872BDD0B733C47</vt:lpwstr>
  </property>
</Properties>
</file>