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zalport.sharepoint.com/sites/CONTRACTACI/Documentos compartidos/2.EXPEDIENTES/Expedientes 2026/2620000/2621000/2621008 Red MT Parcela 120/PLIEGOS/"/>
    </mc:Choice>
  </mc:AlternateContent>
  <xr:revisionPtr revIDLastSave="40" documentId="8_{4A041CCB-88F5-4A08-81AB-A1C4F8C45A22}" xr6:coauthVersionLast="47" xr6:coauthVersionMax="47" xr10:uidLastSave="{3FE2E6DE-A6FB-4D29-8464-66DE5E3A187A}"/>
  <bookViews>
    <workbookView xWindow="32811" yWindow="-103" windowWidth="33120" windowHeight="18000" tabRatio="500" xr2:uid="{00000000-000D-0000-FFFF-FFFF00000000}"/>
  </bookViews>
  <sheets>
    <sheet name="Mediciones" sheetId="2" r:id="rId1"/>
  </sheet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48" i="2" l="1"/>
  <c r="F47" i="2"/>
  <c r="F44" i="2"/>
  <c r="F43" i="2"/>
  <c r="F42" i="2"/>
  <c r="F41" i="2"/>
  <c r="F45" i="2"/>
  <c r="F38" i="2"/>
  <c r="F37" i="2"/>
  <c r="F36" i="2"/>
  <c r="F34" i="2"/>
  <c r="F33" i="2"/>
  <c r="F32" i="2"/>
  <c r="F30" i="2"/>
  <c r="F29" i="2"/>
  <c r="F27" i="2"/>
  <c r="F26" i="2"/>
  <c r="F24" i="2"/>
  <c r="F22" i="2"/>
  <c r="F21" i="2"/>
  <c r="F19" i="2"/>
  <c r="F18" i="2"/>
  <c r="F17" i="2"/>
  <c r="F15" i="2"/>
  <c r="F14" i="2"/>
  <c r="F12" i="2"/>
  <c r="F11" i="2"/>
  <c r="F8" i="2"/>
  <c r="F7" i="2"/>
  <c r="F6" i="2"/>
  <c r="F5" i="2"/>
  <c r="F40" i="2" l="1"/>
  <c r="F50"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A39" authorId="0" shapeId="0" xr:uid="{77D4259E-3938-4A14-A742-868F4A72C4E2}">
      <text>
        <r>
          <rPr>
            <sz val="10"/>
            <rFont val="Arial"/>
            <family val="2"/>
          </rPr>
          <t>Modificado. Texto anterior: «CAPÍTULO 4 — NUEVO CENTRO DE MEDIDA CM62694 (3L + SS.AA. + TLM)». Reconfigurado a Centro de Transformación según la oferta del industrial (celda de protección de transformador).</t>
        </r>
      </text>
    </comment>
  </commentList>
</comments>
</file>

<file path=xl/sharedStrings.xml><?xml version="1.0" encoding="utf-8"?>
<sst xmlns="http://schemas.openxmlformats.org/spreadsheetml/2006/main" count="118" uniqueCount="90">
  <si>
    <t>Obras de ejecución de infraestructuras eléctricas de media tensión en la Parcela 120 de la ZAL Port – Hub Aeri</t>
  </si>
  <si>
    <t>PRESUPUESTO</t>
  </si>
  <si>
    <t>Nº</t>
  </si>
  <si>
    <t>UD</t>
  </si>
  <si>
    <t>DESCRIPCIÓN DE LA UNIDAD DE OBRA</t>
  </si>
  <si>
    <t>MEDICIÓN</t>
  </si>
  <si>
    <t>PRECIO</t>
  </si>
  <si>
    <t>IMPORTE</t>
  </si>
  <si>
    <t xml:space="preserve">  CAPÍTULO 1 — RETIRADA DE INSTALACIONES EXISTENTES (CM62694)</t>
  </si>
  <si>
    <t>1.01</t>
  </si>
  <si>
    <t>ud</t>
  </si>
  <si>
    <t>Desmontaje de celdas de media tensión del CM62694 (3 posiciones estimadas), incluida desconexión eléctrica, vaciado y gestión de gases dieléctricos (si SF6), gestión de residuos de aparamenta eléctrica según RD 208/2005 y normativa RAEE. Transporte a instalación de reciclaje autorizada.</t>
  </si>
  <si>
    <t>1.02</t>
  </si>
  <si>
    <t>Retirada y demolición de caseta prefabricada de hormigón del CM62694, incluido desenganche de servicios, desmontaje de puerta y marcos, carga y transporte de escombros a vertedero autorizado con canon de vertido. Reposición de pavimento perimetral afectado.</t>
  </si>
  <si>
    <t>1.03</t>
  </si>
  <si>
    <t>Retirada de cabecería de cables MT en el interior del CM (empalmes de terminación, conectores separables), incluida gestión de residuos de cable con pantalla metálica.</t>
  </si>
  <si>
    <t>1.04</t>
  </si>
  <si>
    <t>Sellado de embocaduras de tubulares y sellado de zanjas afectadas por la retirada del CM, incluida reposición de pavimento perimetral de la zona de implantación.</t>
  </si>
  <si>
    <t xml:space="preserve">  CAPÍTULO 2 — OBRA CIVIL DE CANALIZACIÓN SUBTERRÁNEA MT</t>
  </si>
  <si>
    <t xml:space="preserve">    2.1 — Demolición de pavimentos</t>
  </si>
  <si>
    <t>2.01</t>
  </si>
  <si>
    <t>m²</t>
  </si>
  <si>
    <t>Demolición de pavimento de panot/baldosa cerámica en acera, con corte perimetral recto con disco de diamante (ancho de corte 10 cm mayor que la zanja), recogida selectiva de piezas recuperables, carga y transporte de escombros a vertedero.</t>
  </si>
  <si>
    <t>2.02</t>
  </si>
  <si>
    <t>Demolición de aglomerado asfáltico en calzada, espesor 5-8 cm, con sierra de corte a disco de diamante, incluida carga y transporte de escombros a vertedero.</t>
  </si>
  <si>
    <t xml:space="preserve">    2.2 — Excavación y movimiento de tierras</t>
  </si>
  <si>
    <t>2.03</t>
  </si>
  <si>
    <t>m³</t>
  </si>
  <si>
    <t>Excavación mecánica en zanja para canalización subterránea MT, en terreno de consistencia media, paredes verticales, entibación si procede, en zona urbana con interferencias de servicios existentes. No incluye transporte.</t>
  </si>
  <si>
    <t>2.04</t>
  </si>
  <si>
    <t>Carga y transporte de tierras sobrantes a vertedero autorizado, distancia ≤ 10 km, incluidos todos los cánones de vertido aplicables.</t>
  </si>
  <si>
    <t xml:space="preserve">    2.3 — Tubería y canalización</t>
  </si>
  <si>
    <t>2.05</t>
  </si>
  <si>
    <t>ml</t>
  </si>
  <si>
    <t>Suministro y colocación de tubo corrugado doble pared PEAD Ø200 mm exterior, libre de halógenos, barras rígidas de 6 m, rigidez SN8, fabricado según norma CNL002 de e-distribución. Incluye manguitos de unión, sellado de extremos con espuma expansible impermeable en todos los accesos a arquetas.</t>
  </si>
  <si>
    <t>2.06</t>
  </si>
  <si>
    <t>Suministro y colocación de tubo de reserva PEAD Ø200 mm exterior, libre de halógenos, barras rígidas (CNL002). 1 tubo de reserva por zanja, obligatorio según DYZ10000 §8.1. Queda a disposición de e-distribución. Sellado de extremos.</t>
  </si>
  <si>
    <t>2.07</t>
  </si>
  <si>
    <t>Suministro y colocación de bitubo de control Ø40 mm exterior, PEAD pigmentado color VERDE, fabricado según norma CNL010 de e-distribución. Continuidad garantizada en todo el recorrido incluidas arquetas y calas de tiro. Sellado en ambos extremos. Obligatorio en toda LSMT según NRZ001 §3.2 (Res. 29 ene. 2021).</t>
  </si>
  <si>
    <t xml:space="preserve">    2.4 — Hormigonado de canalizaciones</t>
  </si>
  <si>
    <t>2.08</t>
  </si>
  <si>
    <t>Lechada de cemento portland CEM II/A-L 32,5N, dosificación mínima 200 kg/m³, para base de canalización entubada, espesor 5 cm según DYZ10000 ed.3ª jul.2025 (corrección errata: 5 cm, no 6 cm). Extensión, nivelación y curado.</t>
  </si>
  <si>
    <t>2.09</t>
  </si>
  <si>
    <t>Dado de bloqueo con hormigón en masa HM-20/B/20/X0 (según Código Estructural RD 470/2021, sustituye HNE-15/B/20) envolvente alrededor de los tubos, desde la lechada de base hasta la cota superior del bitubo de control. Incluye separadores plásticos para posicionado de tubos. Medición neta descontando volumen de tubos.</t>
  </si>
  <si>
    <t xml:space="preserve">    2.5 — Relleno y compactación</t>
  </si>
  <si>
    <t>2.10</t>
  </si>
  <si>
    <t>Relleno con tierra seleccionada procedente de excavación (exenta de piedras &gt; 10 cm, raíces y materia orgánica), compactada mecánicamente por tongadas ≤ 15 cm al 95% Proctor Modificado, desde la cota superior del dado hasta la cota de colocación de la cinta de señalización. Ensayos de compactación a entregar a e-distribución según §2.13 (Recepción de Obra).</t>
  </si>
  <si>
    <t xml:space="preserve">    2.6 — Señalización y protección mecánica</t>
  </si>
  <si>
    <t>2.11</t>
  </si>
  <si>
    <t>Suministro y colocación de placa de protección mecánica de polietileno (PEAD) sin halógenos, normalizada para canalización MT, colocada longitudinalmente sobre el relleno compactado, directamente encima del bitubo de control. Ancho ≥ al ancho de la zanja.</t>
  </si>
  <si>
    <t>2.12</t>
  </si>
  <si>
    <t>Suministro y colocación de cinta de señalización de peligro eléctrico, bicolor rojo/amarillo con texto 'ATENCIÓN: CABLE ELÉCTRICO', ancho ≥ 15 cm, colocada ≥ 20 cm por encima de la placa de protección mecánica.</t>
  </si>
  <si>
    <t xml:space="preserve">    2.7 — Reposición de pavimentos</t>
  </si>
  <si>
    <t>2.13</t>
  </si>
  <si>
    <t>Reposición de pavimento de panot/baldosa hidráulica 20×20 cm en acera, incluyendo solera de hormigón HM-15 e = 10 cm, cama de mortero de cemento y arena fina 1:5 e = 3 cm, capa de lechada de cemento e = 2 cm, y piezas de baldosa enteras (no se admiten recortes). Mismo material, color y aparejo que el existente. Reposición por piezas completas según §2.9 del Pliego DYZ10000.</t>
  </si>
  <si>
    <t>2.14</t>
  </si>
  <si>
    <t>Reposición de pavimento de aglomerado asfáltico en calzada, espesor total ≥ 10 cm (5 cm base AC-22 base S + 5 cm rodadura AC-16 surf S), incluyendo zahorra artificial e = 20 cm compactada al 98% Proctor, riego de imprimación con emulsión bituminosa C60BF5 IMP, y riego de adherencia con emulsión C60B3 ADH.</t>
  </si>
  <si>
    <t xml:space="preserve">    2.8 — Arquetas prefabricadas</t>
  </si>
  <si>
    <t>2.15</t>
  </si>
  <si>
    <t>Suministro y montaje de arqueta ciega prefabricada tipo A1 en alineación (dimensiones interiores 90×90 cm, altura variable), fabricada en hormigón o polipropileno según norma NNH001, sin fondo para filtración, incluyendo excavación, base de arena, relleno lateral compactado, tapa provisional metálica y reposición de pavimento. Tubos sellados con espuma expansible. Distancia mínima tubo a fondo de arqueta: 5 cm (DYZ10000 ed.3ª). Colocadas cada 50m.</t>
  </si>
  <si>
    <t>2.16</t>
  </si>
  <si>
    <t>Suministro y montaje de arqueta ciega prefabricada tipo A2 en cambio de sentido (dimensiones interiores 145×90 cm), norma NNH001, incluyendo excavación, relleno y reposición de pavimento. Sellado de tubos.</t>
  </si>
  <si>
    <t>2.17</t>
  </si>
  <si>
    <t>Relleno de arquetas ciegas con arena de río limpia, grano 0,2 - 1,0 mm, exenta de materia orgánica, arcillas y partículas terrosas.</t>
  </si>
  <si>
    <t xml:space="preserve">  CAPÍTULO 3 — SUMINISTRO Y TENDIDO DE CABLE DE MEDIA TENSIÓN</t>
  </si>
  <si>
    <t>3.01</t>
  </si>
  <si>
    <t>Suministro de cable subterráneo unipolar de aluminio, sección 240 mm², nivel de aislamiento 18/30 kV, aislamiento XLPE, pantalla metálica de aluminio e = 0,3 mm, cubierta exterior LSZH (libre de halógenos), designación RHZ1-OL 18/30kV, según normas UNE HD 620-10E y UNE 211620, referencia informativa DND001. Temperatura máxima conductor: 90°C.</t>
  </si>
  <si>
    <t>3.02</t>
  </si>
  <si>
    <t>Tendido de cable MT mediante dispositivos mecánicos (cabrestante y máquina de frenado) con control dinamométrico. Tracción máxima ≤ 3 kg/mm² (UNE 211620). Incluye guías, rodillos de tendido en arquetas, cables piloto antigiratorios, capuchones termorretráctiles de sellado de extremos y apuntalamiento de bobinas.</t>
  </si>
  <si>
    <t>3.03</t>
  </si>
  <si>
    <t>Empalme recto contráctil en frío 18/30kV para cable Al 240 mm², según normas UNE 211027, UNE-HD 629-1 y UNE-EN 61442, referencia informativa GSCC004. Realizado por personal especializado. Incluye cata de empalme y reposición.</t>
  </si>
  <si>
    <t>4.01</t>
  </si>
  <si>
    <t>4.02</t>
  </si>
  <si>
    <t>4.03</t>
  </si>
  <si>
    <t>4.04</t>
  </si>
  <si>
    <t>4.05</t>
  </si>
  <si>
    <t>4.06</t>
  </si>
  <si>
    <t>Trabajos de obra civil para implantación del nuevo CM: excavación y solera de hormigón HM-25 e = 20 cm, construcción de canal de cables bajo la caseta, conexión de arquetas de cable, sellado de embocaduras. Reposición de pavimento en el área de ocupación.</t>
  </si>
  <si>
    <t>Suministro e instalación del conjunto de aparamenta del centro (Material ORMAZABAL): caseta prefabricada de hormigón monobloque tipo PFU-7 (8.080×2.380×2.780 mm) con red de tierras interior, alumbrado, puerta de compañía, puerta de abonado, malla de separación compañía/abonado, ventana de contadores y puerta de transformador; 1 celda de protección de transformador por ruptofusibles cgm.3-p (GSM001, corte y aislamiento en SF6, 25 kV, 630 A/20 kA, IAC AFL 20 kA 1s, mando manual BR-A, 3 captadores capacitivos y 1 TT 25.000/230 V 500 VA para SS.AA.); 3 celdas de línea motorizadas cgm.3-l (GSM001, 36 kV, 630 A/20 kA, corte en SF6, 3 posiciones, ekorIVDS, mando motor BM 24 Vcc, detector RGDAT con funciones 51/67/59); 1 armario de telemando sobre celda tipo CM-UP con equipo cargador-batería y unidad remota RTU tipo UE8. Totalmente montado y conexionado.</t>
  </si>
  <si>
    <t>Impuesto sobre gases fluorados de efecto invernadero correspondiente a la aparamenta del centro (3 celdas de línea cgm.3-l + 1 celda de protección con fusibles cgm.3-p).</t>
  </si>
  <si>
    <t>Confección de puesta a tierra de herrajes del centro mediante cable desnudo de cobre de 50 mm² y picas de 2.000 mm de longitud.</t>
  </si>
  <si>
    <t>Suministro y montaje de equipo auxiliar de seguridad y señalización reglamentario: 1 banqueta aislante, 3 carteles de riesgo eléctrico, 1 cartel de 5 reglas de oro y 1 cartel de primeros auxilios.</t>
  </si>
  <si>
    <t>Conjunto de pruebas para legalización de la instalación de AT: 1 certificado de puesta a tierra, 1 medición de tensiones de paso y contacto y 3 certificados de descargas parciales de la línea AT.</t>
  </si>
  <si>
    <t xml:space="preserve">  CAPÍTULO 5 — SEGURIDAD Y SALUD, Y GESTIÓN DE RESIDUOS EN OBRA</t>
  </si>
  <si>
    <t>5.01</t>
  </si>
  <si>
    <t>Señalización vial y balizamiento de obra: vallas metálicas de protección, conos, señales verticales de tráfico (tipo TR-500, TP-18, TR-101), baliza luminosa nocturna, chapas metálicas de paso peatonal/vehicular. Mantenimiento durante toda la duración de los trabajos (estimación 8 semanas).</t>
  </si>
  <si>
    <t>5.02</t>
  </si>
  <si>
    <t>Gestión de residuos de construcción y demolición (complementaria a las partidas de transporte de tierras): contenedores para escombros de demolición de pavimentos, embalajes de materiales, restos de hormigón y otros materiales no reutilizables. Transporte y tratamiento en instalación autorizada.</t>
  </si>
  <si>
    <t xml:space="preserve">  CAPÍTULO 4 — NUEVO CENTRO (CM) CM62694 — APARAMENTA ORMAZABAL (1 PROT. TRAFO + 3L + TLM)</t>
  </si>
  <si>
    <t>TOTAL PRESUPUESTO  (sin 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</si>
</sst>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quot;"/>
  </numFmts>
  <fonts count="9" x14ac:knownFonts="1">
    <font>
      <sz val="11"/>
      <color theme="1"/>
      <name val="Calibri"/>
      <family val="2"/>
      <charset val="1"/>
    </font>
    <font>
      <b/>
      <sz val="8"/>
      <color rgb="FFFFFFFF"/>
      <name val="Calibri"/>
      <family val="2"/>
      <charset val="1"/>
    </font>
    <font>
      <b/>
      <sz val="8"/>
      <name val="Calibri"/>
      <family val="2"/>
      <charset val="1"/>
    </font>
    <font>
      <b/>
      <sz val="8"/>
      <color rgb="FF000000"/>
      <name val="Calibri"/>
      <family val="2"/>
      <charset val="1"/>
    </font>
    <font>
      <sz val="8"/>
      <color rgb="FF000000"/>
      <name val="Calibri"/>
      <family val="2"/>
      <charset val="1"/>
    </font>
    <font>
      <sz val="10"/>
      <name val="Arial"/>
      <family val="2"/>
    </font>
    <font>
      <sz val="8"/>
      <name val="Calibri"/>
      <family val="2"/>
      <charset val="1"/>
    </font>
    <font>
      <b/>
      <sz val="8"/>
      <color theme="1"/>
      <name val="Calibri"/>
      <family val="2"/>
    </font>
    <font>
      <sz val="8"/>
      <color theme="1"/>
      <name val="Calibri"/>
      <family val="2"/>
    </font>
  </fonts>
  <fills count="6">
    <fill>
      <patternFill patternType="none"/>
    </fill>
    <fill>
      <patternFill patternType="gray125"/>
    </fill>
    <fill>
      <patternFill patternType="solid">
        <fgColor rgb="FF1F3864"/>
        <bgColor rgb="FF333333"/>
      </patternFill>
    </fill>
    <fill>
      <patternFill patternType="solid">
        <fgColor theme="3" tint="0.59987182226020086"/>
        <bgColor rgb="FF9999FF"/>
      </patternFill>
    </fill>
    <fill>
      <patternFill patternType="solid">
        <fgColor rgb="FF2E75B6"/>
        <bgColor rgb="FF0066CC"/>
      </patternFill>
    </fill>
    <fill>
      <patternFill patternType="solid">
        <fgColor theme="8" tint="0.79989013336588644"/>
        <bgColor rgb="FFE3EFFD"/>
      </patternFill>
    </fill>
  </fills>
  <borders count="9">
    <border>
      <left/>
      <right/>
      <top/>
      <bottom/>
      <diagonal/>
    </border>
    <border>
      <left style="thin">
        <color rgb="FFAAAAAA"/>
      </left>
      <right/>
      <top/>
      <bottom/>
      <diagonal/>
    </border>
    <border>
      <left/>
      <right/>
      <top style="thin">
        <color auto="1"/>
      </top>
      <bottom/>
      <diagonal/>
    </border>
    <border>
      <left/>
      <right/>
      <top/>
      <bottom style="medium">
        <color auto="1"/>
      </bottom>
      <diagonal/>
    </border>
    <border>
      <left/>
      <right/>
      <top/>
      <bottom style="thin">
        <color auto="1"/>
      </bottom>
      <diagonal/>
    </border>
    <border>
      <left/>
      <right/>
      <top style="thin">
        <color auto="1"/>
      </top>
      <bottom style="thin">
        <color auto="1"/>
      </bottom>
      <diagonal/>
    </border>
    <border>
      <left style="thin">
        <color rgb="FFAAAAAA"/>
      </left>
      <right style="thin">
        <color rgb="FFAAAAAA"/>
      </right>
      <top/>
      <bottom/>
      <diagonal/>
    </border>
    <border>
      <left style="thin">
        <color rgb="FFAAAAAA"/>
      </left>
      <right style="thin">
        <color rgb="FFAAAAAA"/>
      </right>
      <top style="thin">
        <color rgb="FFAAAAAA"/>
      </top>
      <bottom style="medium">
        <color rgb="FF1F3864"/>
      </bottom>
      <diagonal/>
    </border>
    <border>
      <left style="thin">
        <color rgb="FFAAAAAA"/>
      </left>
      <right/>
      <top style="thin">
        <color rgb="FFAAAAAA"/>
      </top>
      <bottom style="medium">
        <color rgb="FF1F3864"/>
      </bottom>
      <diagonal/>
    </border>
  </borders>
  <cellStyleXfs count="1">
    <xf numFmtId="0" fontId="0" fillId="0" borderId="0"/>
  </cellStyleXfs>
  <cellXfs count="32">
    <xf numFmtId="0" fontId="0" fillId="0" borderId="0" xfId="0"/>
    <xf numFmtId="0" fontId="2" fillId="0" borderId="2" xfId="0" applyFont="1" applyBorder="1" applyAlignment="1">
      <alignment horizontal="center" vertical="center" wrapText="1"/>
    </xf>
    <xf numFmtId="0" fontId="3" fillId="0" borderId="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Border="1" applyAlignment="1">
      <alignment horizontal="left" vertical="center" wrapText="1"/>
    </xf>
    <xf numFmtId="4" fontId="4" fillId="0" borderId="4" xfId="0" applyNumberFormat="1" applyFont="1" applyBorder="1" applyAlignment="1">
      <alignment horizontal="right" vertical="center"/>
    </xf>
    <xf numFmtId="164" fontId="4" fillId="0" borderId="4" xfId="0" applyNumberFormat="1" applyFont="1" applyBorder="1" applyAlignment="1">
      <alignment horizontal="right" vertical="center"/>
    </xf>
    <xf numFmtId="164" fontId="3" fillId="0" borderId="4" xfId="0" applyNumberFormat="1" applyFont="1" applyBorder="1" applyAlignment="1">
      <alignment horizontal="right" vertical="center"/>
    </xf>
    <xf numFmtId="0" fontId="3" fillId="0" borderId="5" xfId="0" applyFont="1" applyBorder="1" applyAlignment="1">
      <alignment horizontal="center" vertical="center" wrapText="1"/>
    </xf>
    <xf numFmtId="0" fontId="4" fillId="0" borderId="5" xfId="0" applyFont="1" applyBorder="1" applyAlignment="1">
      <alignment horizontal="center" vertical="center" wrapText="1"/>
    </xf>
    <xf numFmtId="0" fontId="4" fillId="0" borderId="5" xfId="0" applyFont="1" applyBorder="1" applyAlignment="1">
      <alignment horizontal="left" vertical="center" wrapText="1"/>
    </xf>
    <xf numFmtId="4" fontId="4" fillId="0" borderId="5" xfId="0" applyNumberFormat="1" applyFont="1" applyBorder="1" applyAlignment="1">
      <alignment horizontal="right" vertical="center"/>
    </xf>
    <xf numFmtId="164" fontId="4" fillId="0" borderId="5" xfId="0" applyNumberFormat="1" applyFont="1" applyBorder="1" applyAlignment="1">
      <alignment horizontal="right" vertical="center"/>
    </xf>
    <xf numFmtId="164" fontId="3" fillId="0" borderId="5" xfId="0" applyNumberFormat="1" applyFont="1" applyBorder="1" applyAlignment="1">
      <alignment horizontal="righ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4" fontId="4" fillId="0" borderId="2" xfId="0" applyNumberFormat="1" applyFont="1" applyBorder="1" applyAlignment="1">
      <alignment horizontal="right" vertical="center"/>
    </xf>
    <xf numFmtId="164" fontId="4" fillId="0" borderId="2" xfId="0" applyNumberFormat="1" applyFont="1" applyBorder="1" applyAlignment="1">
      <alignment horizontal="right" vertical="center"/>
    </xf>
    <xf numFmtId="164" fontId="3" fillId="0" borderId="2" xfId="0" applyNumberFormat="1" applyFont="1" applyBorder="1" applyAlignment="1">
      <alignment horizontal="right" vertical="center"/>
    </xf>
    <xf numFmtId="164" fontId="1" fillId="2" borderId="8" xfId="0" applyNumberFormat="1" applyFont="1" applyFill="1" applyBorder="1" applyAlignment="1">
      <alignment horizontal="right" vertical="center"/>
    </xf>
    <xf numFmtId="0" fontId="7" fillId="0" borderId="5" xfId="0" applyFont="1" applyBorder="1" applyAlignment="1">
      <alignment horizontal="center" vertical="center" wrapText="1"/>
    </xf>
    <xf numFmtId="0" fontId="8" fillId="0" borderId="5" xfId="0" applyFont="1" applyBorder="1" applyAlignment="1">
      <alignment horizontal="center" vertical="center" wrapText="1"/>
    </xf>
    <xf numFmtId="0" fontId="8" fillId="0" borderId="5" xfId="0" applyFont="1" applyBorder="1" applyAlignment="1">
      <alignment horizontal="left" vertical="center" wrapText="1"/>
    </xf>
    <xf numFmtId="4" fontId="8" fillId="0" borderId="5" xfId="0" applyNumberFormat="1" applyFont="1" applyBorder="1" applyAlignment="1">
      <alignment horizontal="right" vertical="center"/>
    </xf>
    <xf numFmtId="164" fontId="8" fillId="0" borderId="5" xfId="0" applyNumberFormat="1" applyFont="1" applyBorder="1" applyAlignment="1">
      <alignment horizontal="right" vertical="center"/>
    </xf>
    <xf numFmtId="164" fontId="7" fillId="0" borderId="5" xfId="0" applyNumberFormat="1" applyFont="1" applyBorder="1" applyAlignment="1">
      <alignment horizontal="right" vertical="center"/>
    </xf>
    <xf numFmtId="0" fontId="1" fillId="4" borderId="3" xfId="0" applyFont="1" applyFill="1" applyBorder="1" applyAlignment="1">
      <alignment horizontal="left" vertical="center" wrapText="1"/>
    </xf>
    <xf numFmtId="0" fontId="1" fillId="2" borderId="7" xfId="0" applyFont="1" applyFill="1" applyBorder="1" applyAlignment="1">
      <alignment horizontal="right" vertical="center" wrapText="1"/>
    </xf>
    <xf numFmtId="0" fontId="2" fillId="5" borderId="6"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CE4E4"/>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E3EFFD"/>
      <rgbColor rgb="FFCCFFCC"/>
      <rgbColor rgb="FFFFFF99"/>
      <rgbColor rgb="FF8EB4E3"/>
      <rgbColor rgb="FFFF99CC"/>
      <rgbColor rgb="FFCC99FF"/>
      <rgbColor rgb="FFFFCC99"/>
      <rgbColor rgb="FF2E75B6"/>
      <rgbColor rgb="FF33CCCC"/>
      <rgbColor rgb="FF99CC00"/>
      <rgbColor rgb="FFFFCC00"/>
      <rgbColor rgb="FFFF9900"/>
      <rgbColor rgb="FFFF6600"/>
      <rgbColor rgb="FF666699"/>
      <rgbColor rgb="FFAAAAAA"/>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438" row="4">
    <wetp:webextensionref xmlns:r="http://schemas.openxmlformats.org/officeDocument/2006/relationships" r:id="rId1"/>
  </wetp:taskpane>
</wetp:taskpanes>
</file>

<file path=xl/webextensions/webextension1.xml><?xml version="1.0" encoding="utf-8"?>
<we:webextension xmlns:we="http://schemas.microsoft.com/office/webextensions/webextension/2010/11" id="{D1E1B3FC-B6AB-4FE2-BA2C-8665F7D62ED2}">
  <we:reference id="WA200009404" version="1.0.0.8" store="Omex" storeType="OMEX"/>
  <we:alternateReferences>
    <we:reference id="WA200009404" version="1.0.0.8" store="WA200009404" storeType="OMEX"/>
  </we:alternateReferences>
  <we:properties>
    <we:property name="claude.fileId" value="&quot;be260924-b7ff-4e3f-aa7a-78026aec5874&quot;"/>
  </we:properties>
  <we:bindings/>
  <we:snapshot xmlns:r="http://schemas.openxmlformats.org/officeDocument/2006/relationships"/>
</we:webextension>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34F7-CB1F-4498-9515-6A674CD535CF}">
  <dimension ref="A1:F50"/>
  <sheetViews>
    <sheetView tabSelected="1" topLeftCell="A44" zoomScaleNormal="100" workbookViewId="0">
      <selection activeCell="I8" sqref="I8"/>
    </sheetView>
  </sheetViews>
  <sheetFormatPr baseColWidth="10" defaultColWidth="8.69140625" defaultRowHeight="14.6" x14ac:dyDescent="0.4"/>
  <cols>
    <col min="1" max="1" width="2.61328125" bestFit="1" customWidth="1"/>
    <col min="2" max="2" width="2.53515625" customWidth="1"/>
    <col min="3" max="3" width="58" customWidth="1"/>
    <col min="4" max="4" width="7.15234375" bestFit="1" customWidth="1"/>
    <col min="5" max="5" width="5.15234375" bestFit="1" customWidth="1"/>
    <col min="6" max="6" width="6.3828125" bestFit="1" customWidth="1"/>
    <col min="7" max="7" width="16.84375" customWidth="1"/>
  </cols>
  <sheetData>
    <row r="1" spans="1:6" x14ac:dyDescent="0.4">
      <c r="A1" s="30" t="s">
        <v>0</v>
      </c>
      <c r="B1" s="30"/>
      <c r="C1" s="30"/>
      <c r="D1" s="30"/>
      <c r="E1" s="30"/>
      <c r="F1" s="30"/>
    </row>
    <row r="2" spans="1:6" x14ac:dyDescent="0.4">
      <c r="A2" s="31" t="s">
        <v>1</v>
      </c>
      <c r="B2" s="31"/>
      <c r="C2" s="31"/>
      <c r="D2" s="31"/>
      <c r="E2" s="31"/>
      <c r="F2" s="31"/>
    </row>
    <row r="3" spans="1:6" x14ac:dyDescent="0.4">
      <c r="A3" s="1" t="s">
        <v>2</v>
      </c>
      <c r="B3" s="1" t="s">
        <v>3</v>
      </c>
      <c r="C3" s="1" t="s">
        <v>4</v>
      </c>
      <c r="D3" s="1" t="s">
        <v>5</v>
      </c>
      <c r="E3" s="1" t="s">
        <v>6</v>
      </c>
      <c r="F3" s="1" t="s">
        <v>7</v>
      </c>
    </row>
    <row r="4" spans="1:6" ht="15" thickBot="1" x14ac:dyDescent="0.45">
      <c r="A4" s="27" t="s">
        <v>8</v>
      </c>
      <c r="B4" s="27"/>
      <c r="C4" s="27"/>
      <c r="D4" s="27"/>
      <c r="E4" s="27"/>
      <c r="F4" s="27"/>
    </row>
    <row r="5" spans="1:6" ht="42.9" x14ac:dyDescent="0.4">
      <c r="A5" s="2" t="s">
        <v>9</v>
      </c>
      <c r="B5" s="3" t="s">
        <v>10</v>
      </c>
      <c r="C5" s="4" t="s">
        <v>11</v>
      </c>
      <c r="D5" s="5">
        <v>3</v>
      </c>
      <c r="E5" s="6"/>
      <c r="F5" s="7">
        <f>D5*E5</f>
        <v>0</v>
      </c>
    </row>
    <row r="6" spans="1:6" ht="32.15" x14ac:dyDescent="0.4">
      <c r="A6" s="8" t="s">
        <v>12</v>
      </c>
      <c r="B6" s="9" t="s">
        <v>10</v>
      </c>
      <c r="C6" s="10" t="s">
        <v>13</v>
      </c>
      <c r="D6" s="11">
        <v>1</v>
      </c>
      <c r="E6" s="12"/>
      <c r="F6" s="13">
        <f>D6*E6</f>
        <v>0</v>
      </c>
    </row>
    <row r="7" spans="1:6" ht="21.45" x14ac:dyDescent="0.4">
      <c r="A7" s="8" t="s">
        <v>14</v>
      </c>
      <c r="B7" s="9" t="s">
        <v>10</v>
      </c>
      <c r="C7" s="10" t="s">
        <v>15</v>
      </c>
      <c r="D7" s="11">
        <v>1</v>
      </c>
      <c r="E7" s="12"/>
      <c r="F7" s="13">
        <f>D7*E7</f>
        <v>0</v>
      </c>
    </row>
    <row r="8" spans="1:6" ht="21.45" x14ac:dyDescent="0.4">
      <c r="A8" s="14" t="s">
        <v>16</v>
      </c>
      <c r="B8" s="15" t="s">
        <v>10</v>
      </c>
      <c r="C8" s="16" t="s">
        <v>17</v>
      </c>
      <c r="D8" s="17">
        <v>1</v>
      </c>
      <c r="E8" s="18"/>
      <c r="F8" s="19">
        <f>D8*E8</f>
        <v>0</v>
      </c>
    </row>
    <row r="9" spans="1:6" ht="15" thickBot="1" x14ac:dyDescent="0.45">
      <c r="A9" s="27" t="s">
        <v>18</v>
      </c>
      <c r="B9" s="27"/>
      <c r="C9" s="27"/>
      <c r="D9" s="27"/>
      <c r="E9" s="27"/>
      <c r="F9" s="27"/>
    </row>
    <row r="10" spans="1:6" x14ac:dyDescent="0.4">
      <c r="A10" s="29" t="s">
        <v>19</v>
      </c>
      <c r="B10" s="29"/>
      <c r="C10" s="29"/>
      <c r="D10" s="29"/>
      <c r="E10" s="29"/>
      <c r="F10" s="29"/>
    </row>
    <row r="11" spans="1:6" ht="32.15" x14ac:dyDescent="0.4">
      <c r="A11" s="8" t="s">
        <v>20</v>
      </c>
      <c r="B11" s="9" t="s">
        <v>21</v>
      </c>
      <c r="C11" s="10" t="s">
        <v>22</v>
      </c>
      <c r="D11" s="11">
        <v>237.5</v>
      </c>
      <c r="E11" s="12"/>
      <c r="F11" s="13">
        <f>D11*E11</f>
        <v>0</v>
      </c>
    </row>
    <row r="12" spans="1:6" ht="21.45" x14ac:dyDescent="0.4">
      <c r="A12" s="8" t="s">
        <v>23</v>
      </c>
      <c r="B12" s="9" t="s">
        <v>21</v>
      </c>
      <c r="C12" s="10" t="s">
        <v>24</v>
      </c>
      <c r="D12" s="11">
        <v>27.5</v>
      </c>
      <c r="E12" s="12"/>
      <c r="F12" s="13">
        <f>D12*E12</f>
        <v>0</v>
      </c>
    </row>
    <row r="13" spans="1:6" x14ac:dyDescent="0.4">
      <c r="A13" s="29" t="s">
        <v>25</v>
      </c>
      <c r="B13" s="29"/>
      <c r="C13" s="29"/>
      <c r="D13" s="29"/>
      <c r="E13" s="29"/>
      <c r="F13" s="29"/>
    </row>
    <row r="14" spans="1:6" ht="32.15" x14ac:dyDescent="0.4">
      <c r="A14" s="8" t="s">
        <v>26</v>
      </c>
      <c r="B14" s="9" t="s">
        <v>27</v>
      </c>
      <c r="C14" s="10" t="s">
        <v>28</v>
      </c>
      <c r="D14" s="11">
        <v>288.7</v>
      </c>
      <c r="E14" s="12"/>
      <c r="F14" s="13">
        <f>D14*E14</f>
        <v>0</v>
      </c>
    </row>
    <row r="15" spans="1:6" ht="21.45" x14ac:dyDescent="0.4">
      <c r="A15" s="8" t="s">
        <v>29</v>
      </c>
      <c r="B15" s="9" t="s">
        <v>27</v>
      </c>
      <c r="C15" s="10" t="s">
        <v>30</v>
      </c>
      <c r="D15" s="11">
        <v>98</v>
      </c>
      <c r="E15" s="12"/>
      <c r="F15" s="13">
        <f>D15*E15</f>
        <v>0</v>
      </c>
    </row>
    <row r="16" spans="1:6" x14ac:dyDescent="0.4">
      <c r="A16" s="29" t="s">
        <v>31</v>
      </c>
      <c r="B16" s="29"/>
      <c r="C16" s="29"/>
      <c r="D16" s="29"/>
      <c r="E16" s="29"/>
      <c r="F16" s="29"/>
    </row>
    <row r="17" spans="1:6" ht="42.9" x14ac:dyDescent="0.4">
      <c r="A17" s="8" t="s">
        <v>32</v>
      </c>
      <c r="B17" s="9" t="s">
        <v>33</v>
      </c>
      <c r="C17" s="10" t="s">
        <v>34</v>
      </c>
      <c r="D17" s="11">
        <v>900</v>
      </c>
      <c r="E17" s="12"/>
      <c r="F17" s="13">
        <f>D17*E17</f>
        <v>0</v>
      </c>
    </row>
    <row r="18" spans="1:6" ht="32.15" x14ac:dyDescent="0.4">
      <c r="A18" s="8" t="s">
        <v>35</v>
      </c>
      <c r="B18" s="9" t="s">
        <v>33</v>
      </c>
      <c r="C18" s="10" t="s">
        <v>36</v>
      </c>
      <c r="D18" s="11">
        <v>530</v>
      </c>
      <c r="E18" s="12"/>
      <c r="F18" s="13">
        <f>D18*E18</f>
        <v>0</v>
      </c>
    </row>
    <row r="19" spans="1:6" ht="42.9" x14ac:dyDescent="0.4">
      <c r="A19" s="8" t="s">
        <v>37</v>
      </c>
      <c r="B19" s="9" t="s">
        <v>33</v>
      </c>
      <c r="C19" s="10" t="s">
        <v>38</v>
      </c>
      <c r="D19" s="11">
        <v>530</v>
      </c>
      <c r="E19" s="12"/>
      <c r="F19" s="13">
        <f>D19*E19</f>
        <v>0</v>
      </c>
    </row>
    <row r="20" spans="1:6" x14ac:dyDescent="0.4">
      <c r="A20" s="29" t="s">
        <v>39</v>
      </c>
      <c r="B20" s="29"/>
      <c r="C20" s="29"/>
      <c r="D20" s="29"/>
      <c r="E20" s="29"/>
      <c r="F20" s="29"/>
    </row>
    <row r="21" spans="1:6" ht="32.15" x14ac:dyDescent="0.4">
      <c r="A21" s="8" t="s">
        <v>40</v>
      </c>
      <c r="B21" s="9" t="s">
        <v>27</v>
      </c>
      <c r="C21" s="10" t="s">
        <v>41</v>
      </c>
      <c r="D21" s="11">
        <v>13.3</v>
      </c>
      <c r="E21" s="12"/>
      <c r="F21" s="13">
        <f>D21*E21</f>
        <v>0</v>
      </c>
    </row>
    <row r="22" spans="1:6" ht="42.9" x14ac:dyDescent="0.4">
      <c r="A22" s="8" t="s">
        <v>42</v>
      </c>
      <c r="B22" s="9" t="s">
        <v>27</v>
      </c>
      <c r="C22" s="10" t="s">
        <v>43</v>
      </c>
      <c r="D22" s="11">
        <v>45.1</v>
      </c>
      <c r="E22" s="12"/>
      <c r="F22" s="13">
        <f>D22*E22</f>
        <v>0</v>
      </c>
    </row>
    <row r="23" spans="1:6" x14ac:dyDescent="0.4">
      <c r="A23" s="29" t="s">
        <v>44</v>
      </c>
      <c r="B23" s="29"/>
      <c r="C23" s="29"/>
      <c r="D23" s="29"/>
      <c r="E23" s="29"/>
      <c r="F23" s="29"/>
    </row>
    <row r="24" spans="1:6" ht="53.6" x14ac:dyDescent="0.4">
      <c r="A24" s="8" t="s">
        <v>45</v>
      </c>
      <c r="B24" s="9" t="s">
        <v>27</v>
      </c>
      <c r="C24" s="10" t="s">
        <v>46</v>
      </c>
      <c r="D24" s="11">
        <v>191.1</v>
      </c>
      <c r="E24" s="12"/>
      <c r="F24" s="13">
        <f>D24*E24</f>
        <v>0</v>
      </c>
    </row>
    <row r="25" spans="1:6" x14ac:dyDescent="0.4">
      <c r="A25" s="29" t="s">
        <v>47</v>
      </c>
      <c r="B25" s="29"/>
      <c r="C25" s="29"/>
      <c r="D25" s="29"/>
      <c r="E25" s="29"/>
      <c r="F25" s="29"/>
    </row>
    <row r="26" spans="1:6" ht="32.15" x14ac:dyDescent="0.4">
      <c r="A26" s="8" t="s">
        <v>48</v>
      </c>
      <c r="B26" s="9" t="s">
        <v>33</v>
      </c>
      <c r="C26" s="10" t="s">
        <v>49</v>
      </c>
      <c r="D26" s="11">
        <v>530</v>
      </c>
      <c r="E26" s="12"/>
      <c r="F26" s="13">
        <f>D26*E26</f>
        <v>0</v>
      </c>
    </row>
    <row r="27" spans="1:6" ht="32.15" x14ac:dyDescent="0.4">
      <c r="A27" s="8" t="s">
        <v>50</v>
      </c>
      <c r="B27" s="9" t="s">
        <v>33</v>
      </c>
      <c r="C27" s="10" t="s">
        <v>51</v>
      </c>
      <c r="D27" s="11">
        <v>530</v>
      </c>
      <c r="E27" s="12"/>
      <c r="F27" s="13">
        <f>D27*E27</f>
        <v>0</v>
      </c>
    </row>
    <row r="28" spans="1:6" x14ac:dyDescent="0.4">
      <c r="A28" s="29" t="s">
        <v>52</v>
      </c>
      <c r="B28" s="29"/>
      <c r="C28" s="29"/>
      <c r="D28" s="29"/>
      <c r="E28" s="29"/>
      <c r="F28" s="29"/>
    </row>
    <row r="29" spans="1:6" ht="53.6" x14ac:dyDescent="0.4">
      <c r="A29" s="8" t="s">
        <v>53</v>
      </c>
      <c r="B29" s="9" t="s">
        <v>21</v>
      </c>
      <c r="C29" s="10" t="s">
        <v>54</v>
      </c>
      <c r="D29" s="11">
        <v>237.5</v>
      </c>
      <c r="E29" s="12"/>
      <c r="F29" s="13">
        <f>D29*E29</f>
        <v>0</v>
      </c>
    </row>
    <row r="30" spans="1:6" ht="42.9" x14ac:dyDescent="0.4">
      <c r="A30" s="8" t="s">
        <v>55</v>
      </c>
      <c r="B30" s="9" t="s">
        <v>21</v>
      </c>
      <c r="C30" s="10" t="s">
        <v>56</v>
      </c>
      <c r="D30" s="11">
        <v>27.5</v>
      </c>
      <c r="E30" s="12"/>
      <c r="F30" s="13">
        <f>D30*E30</f>
        <v>0</v>
      </c>
    </row>
    <row r="31" spans="1:6" x14ac:dyDescent="0.4">
      <c r="A31" s="29" t="s">
        <v>57</v>
      </c>
      <c r="B31" s="29"/>
      <c r="C31" s="29"/>
      <c r="D31" s="29"/>
      <c r="E31" s="29"/>
      <c r="F31" s="29"/>
    </row>
    <row r="32" spans="1:6" ht="64.3" x14ac:dyDescent="0.4">
      <c r="A32" s="8" t="s">
        <v>58</v>
      </c>
      <c r="B32" s="9" t="s">
        <v>10</v>
      </c>
      <c r="C32" s="10" t="s">
        <v>59</v>
      </c>
      <c r="D32" s="11">
        <v>8</v>
      </c>
      <c r="E32" s="12"/>
      <c r="F32" s="13">
        <f>D32*E32</f>
        <v>0</v>
      </c>
    </row>
    <row r="33" spans="1:6" ht="32.15" x14ac:dyDescent="0.4">
      <c r="A33" s="8" t="s">
        <v>60</v>
      </c>
      <c r="B33" s="9" t="s">
        <v>10</v>
      </c>
      <c r="C33" s="10" t="s">
        <v>61</v>
      </c>
      <c r="D33" s="11">
        <v>4</v>
      </c>
      <c r="E33" s="12"/>
      <c r="F33" s="13">
        <f>D33*E33</f>
        <v>0</v>
      </c>
    </row>
    <row r="34" spans="1:6" ht="21.45" x14ac:dyDescent="0.4">
      <c r="A34" s="14" t="s">
        <v>62</v>
      </c>
      <c r="B34" s="15" t="s">
        <v>27</v>
      </c>
      <c r="C34" s="16" t="s">
        <v>63</v>
      </c>
      <c r="D34" s="17">
        <v>12</v>
      </c>
      <c r="E34" s="18"/>
      <c r="F34" s="19">
        <f>D34*E34</f>
        <v>0</v>
      </c>
    </row>
    <row r="35" spans="1:6" ht="15" thickBot="1" x14ac:dyDescent="0.45">
      <c r="A35" s="27" t="s">
        <v>64</v>
      </c>
      <c r="B35" s="27"/>
      <c r="C35" s="27"/>
      <c r="D35" s="27"/>
      <c r="E35" s="27"/>
      <c r="F35" s="27"/>
    </row>
    <row r="36" spans="1:6" ht="42.9" x14ac:dyDescent="0.4">
      <c r="A36" s="2" t="s">
        <v>65</v>
      </c>
      <c r="B36" s="3" t="s">
        <v>33</v>
      </c>
      <c r="C36" s="4" t="s">
        <v>66</v>
      </c>
      <c r="D36" s="5">
        <v>2700</v>
      </c>
      <c r="E36" s="6"/>
      <c r="F36" s="7">
        <f>D36*E36</f>
        <v>0</v>
      </c>
    </row>
    <row r="37" spans="1:6" ht="42.9" x14ac:dyDescent="0.4">
      <c r="A37" s="8" t="s">
        <v>67</v>
      </c>
      <c r="B37" s="9" t="s">
        <v>33</v>
      </c>
      <c r="C37" s="10" t="s">
        <v>68</v>
      </c>
      <c r="D37" s="11">
        <v>2700</v>
      </c>
      <c r="E37" s="12"/>
      <c r="F37" s="13">
        <f>D37*E37</f>
        <v>0</v>
      </c>
    </row>
    <row r="38" spans="1:6" ht="32.15" x14ac:dyDescent="0.4">
      <c r="A38" s="14" t="s">
        <v>69</v>
      </c>
      <c r="B38" s="15" t="s">
        <v>10</v>
      </c>
      <c r="C38" s="16" t="s">
        <v>70</v>
      </c>
      <c r="D38" s="17">
        <v>6</v>
      </c>
      <c r="E38" s="18"/>
      <c r="F38" s="19">
        <f>D38*E38</f>
        <v>0</v>
      </c>
    </row>
    <row r="39" spans="1:6" ht="15" thickBot="1" x14ac:dyDescent="0.45">
      <c r="A39" s="27" t="s">
        <v>88</v>
      </c>
      <c r="B39" s="27"/>
      <c r="C39" s="27"/>
      <c r="D39" s="27"/>
      <c r="E39" s="27"/>
      <c r="F39" s="27"/>
    </row>
    <row r="40" spans="1:6" ht="107.15" x14ac:dyDescent="0.4">
      <c r="A40" s="21" t="s">
        <v>71</v>
      </c>
      <c r="B40" s="22" t="s">
        <v>10</v>
      </c>
      <c r="C40" s="23" t="s">
        <v>78</v>
      </c>
      <c r="D40" s="24">
        <v>1</v>
      </c>
      <c r="E40" s="25"/>
      <c r="F40" s="26">
        <f t="shared" ref="F40:F44" si="0">D40*E40</f>
        <v>0</v>
      </c>
    </row>
    <row r="41" spans="1:6" ht="21.45" x14ac:dyDescent="0.4">
      <c r="A41" s="21" t="s">
        <v>72</v>
      </c>
      <c r="B41" s="22" t="s">
        <v>10</v>
      </c>
      <c r="C41" s="23" t="s">
        <v>79</v>
      </c>
      <c r="D41" s="24">
        <v>1</v>
      </c>
      <c r="E41" s="25"/>
      <c r="F41" s="26">
        <f t="shared" si="0"/>
        <v>0</v>
      </c>
    </row>
    <row r="42" spans="1:6" ht="21.45" x14ac:dyDescent="0.4">
      <c r="A42" s="21" t="s">
        <v>73</v>
      </c>
      <c r="B42" s="22" t="s">
        <v>10</v>
      </c>
      <c r="C42" s="23" t="s">
        <v>80</v>
      </c>
      <c r="D42" s="24">
        <v>1</v>
      </c>
      <c r="E42" s="25"/>
      <c r="F42" s="26">
        <f t="shared" si="0"/>
        <v>0</v>
      </c>
    </row>
    <row r="43" spans="1:6" ht="21.45" x14ac:dyDescent="0.4">
      <c r="A43" s="21" t="s">
        <v>74</v>
      </c>
      <c r="B43" s="22" t="s">
        <v>10</v>
      </c>
      <c r="C43" s="23" t="s">
        <v>81</v>
      </c>
      <c r="D43" s="24">
        <v>1</v>
      </c>
      <c r="E43" s="25"/>
      <c r="F43" s="26">
        <f t="shared" si="0"/>
        <v>0</v>
      </c>
    </row>
    <row r="44" spans="1:6" ht="21.45" x14ac:dyDescent="0.4">
      <c r="A44" s="21" t="s">
        <v>75</v>
      </c>
      <c r="B44" s="22" t="s">
        <v>10</v>
      </c>
      <c r="C44" s="23" t="s">
        <v>82</v>
      </c>
      <c r="D44" s="24">
        <v>1</v>
      </c>
      <c r="E44" s="25"/>
      <c r="F44" s="26">
        <f t="shared" si="0"/>
        <v>0</v>
      </c>
    </row>
    <row r="45" spans="1:6" ht="32.15" x14ac:dyDescent="0.4">
      <c r="A45" s="21" t="s">
        <v>76</v>
      </c>
      <c r="B45" s="9" t="s">
        <v>10</v>
      </c>
      <c r="C45" s="10" t="s">
        <v>77</v>
      </c>
      <c r="D45" s="11">
        <v>1</v>
      </c>
      <c r="E45" s="12"/>
      <c r="F45" s="13">
        <f>D45*E45</f>
        <v>0</v>
      </c>
    </row>
    <row r="46" spans="1:6" ht="15" thickBot="1" x14ac:dyDescent="0.45">
      <c r="A46" s="27" t="s">
        <v>83</v>
      </c>
      <c r="B46" s="27"/>
      <c r="C46" s="27"/>
      <c r="D46" s="27"/>
      <c r="E46" s="27"/>
      <c r="F46" s="27"/>
    </row>
    <row r="47" spans="1:6" ht="42.9" x14ac:dyDescent="0.4">
      <c r="A47" s="2" t="s">
        <v>84</v>
      </c>
      <c r="B47" s="3" t="s">
        <v>10</v>
      </c>
      <c r="C47" s="4" t="s">
        <v>85</v>
      </c>
      <c r="D47" s="5">
        <v>1</v>
      </c>
      <c r="E47" s="6"/>
      <c r="F47" s="7">
        <f>D47*E47</f>
        <v>0</v>
      </c>
    </row>
    <row r="48" spans="1:6" ht="42.9" x14ac:dyDescent="0.4">
      <c r="A48" s="8" t="s">
        <v>86</v>
      </c>
      <c r="B48" s="9" t="s">
        <v>10</v>
      </c>
      <c r="C48" s="10" t="s">
        <v>87</v>
      </c>
      <c r="D48" s="11">
        <v>1</v>
      </c>
      <c r="E48" s="12"/>
      <c r="F48" s="13">
        <f>D48*E48</f>
        <v>0</v>
      </c>
    </row>
    <row r="50" spans="1:6" ht="15" thickBot="1" x14ac:dyDescent="0.45">
      <c r="A50" s="28" t="s">
        <v>89</v>
      </c>
      <c r="B50" s="28"/>
      <c r="C50" s="28"/>
      <c r="D50" s="28"/>
      <c r="E50" s="28"/>
      <c r="F50" s="20">
        <f>SUM(F5:F48)</f>
        <v>0</v>
      </c>
    </row>
  </sheetData>
  <mergeCells count="16">
    <mergeCell ref="A13:F13"/>
    <mergeCell ref="A1:F1"/>
    <mergeCell ref="A2:F2"/>
    <mergeCell ref="A4:F4"/>
    <mergeCell ref="A9:F9"/>
    <mergeCell ref="A10:F10"/>
    <mergeCell ref="A35:F35"/>
    <mergeCell ref="A39:F39"/>
    <mergeCell ref="A46:F46"/>
    <mergeCell ref="A50:E50"/>
    <mergeCell ref="A16:F16"/>
    <mergeCell ref="A20:F20"/>
    <mergeCell ref="A23:F23"/>
    <mergeCell ref="A25:F25"/>
    <mergeCell ref="A28:F28"/>
    <mergeCell ref="A31:F31"/>
  </mergeCells>
  <phoneticPr fontId="6" type="noConversion"/>
  <pageMargins left="0.75" right="0.75" top="1" bottom="1" header="0.511811023622047" footer="0.511811023622047"/>
  <pageSetup paperSize="9" orientation="portrait" horizontalDpi="300" verticalDpi="300"/>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ecf1f3c-7095-4170-956c-9bb078c8fd0e" xsi:nil="true"/>
    <lcf76f155ced4ddcb4097134ff3c332f xmlns="74d71438-6911-4910-9942-66aea097cd67">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1180A0D55CE2DB4EBD872BDD0B733C47" ma:contentTypeVersion="18" ma:contentTypeDescription="Crear nuevo documento." ma:contentTypeScope="" ma:versionID="8e9cde0edf372d3354b7dd22adfbe60a">
  <xsd:schema xmlns:xsd="http://www.w3.org/2001/XMLSchema" xmlns:xs="http://www.w3.org/2001/XMLSchema" xmlns:p="http://schemas.microsoft.com/office/2006/metadata/properties" xmlns:ns2="74d71438-6911-4910-9942-66aea097cd67" xmlns:ns3="3ecf1f3c-7095-4170-956c-9bb078c8fd0e" targetNamespace="http://schemas.microsoft.com/office/2006/metadata/properties" ma:root="true" ma:fieldsID="be2ab1873bcb285bcf967e939d662667" ns2:_="" ns3:_="">
    <xsd:import namespace="74d71438-6911-4910-9942-66aea097cd67"/>
    <xsd:import namespace="3ecf1f3c-7095-4170-956c-9bb078c8fd0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CR" minOccurs="0"/>
                <xsd:element ref="ns2:MediaLengthInSeconds" minOccurs="0"/>
                <xsd:element ref="ns2:MediaServiceAutoKeyPoints" minOccurs="0"/>
                <xsd:element ref="ns2:MediaServiceKeyPoint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d71438-6911-4910-9942-66aea097cd6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7" nillable="true" ma:displayName="Length (seconds)" ma:internalName="MediaLengthInSeconds" ma:readOnly="true">
      <xsd:simpleType>
        <xsd:restriction base="dms:Unknow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bd75205c-aeec-4ffd-b8da-7772a674f89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cf1f3c-7095-4170-956c-9bb078c8fd0e" elementFormDefault="qualified">
    <xsd:import namespace="http://schemas.microsoft.com/office/2006/documentManagement/types"/>
    <xsd:import namespace="http://schemas.microsoft.com/office/infopath/2007/PartnerControls"/>
    <xsd:element name="SharedWithUsers" ma:index="13"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69e2c3b3-7236-4822-824f-366ac4e83cec}" ma:internalName="TaxCatchAll" ma:showField="CatchAllData" ma:web="3ecf1f3c-7095-4170-956c-9bb078c8fd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E0419A9-F91F-43B8-9560-40FBA05B678E}">
  <ds:schemaRefs>
    <ds:schemaRef ds:uri="http://schemas.microsoft.com/office/2006/metadata/properties"/>
    <ds:schemaRef ds:uri="http://schemas.microsoft.com/office/infopath/2007/PartnerControls"/>
    <ds:schemaRef ds:uri="3ecf1f3c-7095-4170-956c-9bb078c8fd0e"/>
    <ds:schemaRef ds:uri="74d71438-6911-4910-9942-66aea097cd67"/>
  </ds:schemaRefs>
</ds:datastoreItem>
</file>

<file path=customXml/itemProps2.xml><?xml version="1.0" encoding="utf-8"?>
<ds:datastoreItem xmlns:ds="http://schemas.openxmlformats.org/officeDocument/2006/customXml" ds:itemID="{A17215C4-20AC-43F3-B77F-BBA16915A333}">
  <ds:schemaRefs>
    <ds:schemaRef ds:uri="http://schemas.microsoft.com/sharepoint/v3/contenttype/forms"/>
  </ds:schemaRefs>
</ds:datastoreItem>
</file>

<file path=customXml/itemProps3.xml><?xml version="1.0" encoding="utf-8"?>
<ds:datastoreItem xmlns:ds="http://schemas.openxmlformats.org/officeDocument/2006/customXml" ds:itemID="{36B5DE32-CA9B-4DFA-B12A-D5E8CB6A8B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d71438-6911-4910-9942-66aea097cd67"/>
    <ds:schemaRef ds:uri="3ecf1f3c-7095-4170-956c-9bb078c8fd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0</TotalTime>
  <DocSecurity>0</DocSecurity>
  <ScaleCrop>false</ScaleCrop>
  <HeadingPairs>
    <vt:vector size="2" baseType="variant">
      <vt:variant>
        <vt:lpstr>Hojas de cálculo</vt:lpstr>
      </vt:variant>
      <vt:variant>
        <vt:i4>1</vt:i4>
      </vt:variant>
    </vt:vector>
  </HeadingPairs>
  <TitlesOfParts>
    <vt:vector size="1" baseType="lpstr">
      <vt:lpstr>Mediciones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description/>
  <dcterms:created xsi:type="dcterms:W3CDTF">2026-06-16T08:12:36Z</dcterms:created>
  <dcterms:modified xsi:type="dcterms:W3CDTF">2026-06-17T09:12:53Z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0x0101001180A0D55CE2DB4EBD872BDD0B733C47</vt:lpwstr>
  </property>
  <property fmtid="{D5CDD505-2E9C-101B-9397-08002B2CF9AE}" pid="3" name="MediaServiceImageTags">
    <vt:lpwstr/>
  </property>
</Properties>
</file>