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zalport.sharepoint.com/sites/CONTRACTACI/Documentos compartidos/2.EXPEDIENTES/Expedientes 2026/2620000/2622000/2622005 Mantenimiento impermeabilizacion (2422007 )/PLIEGOS/"/>
    </mc:Choice>
  </mc:AlternateContent>
  <xr:revisionPtr revIDLastSave="371" documentId="13_ncr:1_{2A2BF8AC-5D6D-4400-B3B8-F246E3BAF943}" xr6:coauthVersionLast="47" xr6:coauthVersionMax="47" xr10:uidLastSave="{E50B5835-A150-4187-ADC7-297E6C4F2C13}"/>
  <bookViews>
    <workbookView xWindow="210" yWindow="240" windowWidth="14580" windowHeight="16125" xr2:uid="{00000000-000D-0000-FFFF-FFFF00000000}"/>
  </bookViews>
  <sheets>
    <sheet name="2622005" sheetId="1" r:id="rId1"/>
  </sheets>
  <definedNames>
    <definedName name="_xlnm.Print_Area" localSheetId="0">'2622005'!$A$1:$F$98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3" i="1" l="1"/>
  <c r="F80" i="1"/>
  <c r="F42" i="1"/>
  <c r="F18" i="1" l="1"/>
  <c r="F38" i="1"/>
  <c r="F26" i="1" l="1"/>
  <c r="F24" i="1"/>
  <c r="F31" i="1"/>
  <c r="F82" i="1" l="1"/>
  <c r="F81" i="1"/>
  <c r="F45" i="1" l="1"/>
  <c r="F44" i="1" l="1"/>
  <c r="F11" i="1" l="1"/>
  <c r="F10" i="1"/>
  <c r="F9" i="1"/>
  <c r="F8" i="1"/>
  <c r="F39" i="1"/>
  <c r="F37" i="1"/>
  <c r="F36" i="1"/>
  <c r="F35" i="1"/>
  <c r="F34" i="1"/>
  <c r="F33" i="1"/>
  <c r="F32" i="1"/>
  <c r="F30" i="1"/>
  <c r="F29" i="1"/>
  <c r="F28" i="1"/>
  <c r="F27" i="1"/>
  <c r="F25" i="1"/>
  <c r="F23" i="1"/>
  <c r="F22" i="1"/>
  <c r="F21" i="1"/>
  <c r="F20" i="1"/>
  <c r="F19" i="1"/>
  <c r="F17" i="1"/>
  <c r="F16" i="1"/>
  <c r="F15" i="1"/>
  <c r="F14" i="1"/>
  <c r="F13" i="1"/>
  <c r="F12" i="1"/>
  <c r="F7" i="1"/>
  <c r="F92" i="1" l="1"/>
  <c r="F90" i="1"/>
  <c r="F79" i="1"/>
  <c r="F78" i="1"/>
  <c r="F77" i="1"/>
  <c r="F76" i="1"/>
  <c r="F75" i="1"/>
  <c r="F74" i="1"/>
  <c r="F73" i="1"/>
  <c r="F72" i="1"/>
  <c r="F71" i="1"/>
  <c r="F70" i="1"/>
  <c r="F69" i="1"/>
  <c r="F68" i="1"/>
  <c r="F67" i="1"/>
  <c r="F66" i="1"/>
  <c r="F65" i="1"/>
  <c r="F57" i="1"/>
  <c r="F56" i="1"/>
  <c r="F55" i="1"/>
  <c r="F6" i="1"/>
  <c r="F40" i="1"/>
  <c r="F41" i="1"/>
  <c r="F5" i="1"/>
  <c r="F48" i="1" l="1"/>
  <c r="F84" i="1"/>
  <c r="F59" i="1"/>
  <c r="F91" i="1" l="1"/>
  <c r="F94" i="1" s="1"/>
  <c r="F96" i="1" s="1"/>
  <c r="F98" i="1" s="1"/>
</calcChain>
</file>

<file path=xl/sharedStrings.xml><?xml version="1.0" encoding="utf-8"?>
<sst xmlns="http://schemas.openxmlformats.org/spreadsheetml/2006/main" count="176" uniqueCount="96">
  <si>
    <t>Nota: es necesario la presentación del Informe técnico y dossier fotográfico de cada intervención, el cual será  acorde a lo especificado en el punto 4.1 del Pliego de Prescripciones Técnicas.</t>
  </si>
  <si>
    <t>TOTAL</t>
  </si>
  <si>
    <t>CAP 01 MANTENIMIENTO PREVENTIVO</t>
  </si>
  <si>
    <t>CAPITULO 02</t>
  </si>
  <si>
    <t>MANTENIMIENTO CORRECTIVO</t>
  </si>
  <si>
    <t>SUBCAPITULO</t>
  </si>
  <si>
    <t>01 MANO DE OBRA</t>
  </si>
  <si>
    <t>NUM.</t>
  </si>
  <si>
    <t>UM</t>
  </si>
  <si>
    <t>DESCRIPCION</t>
  </si>
  <si>
    <t>PRECIO</t>
  </si>
  <si>
    <t>MEDICIÓN</t>
  </si>
  <si>
    <t xml:space="preserve"> IMPORTE </t>
  </si>
  <si>
    <t>H</t>
  </si>
  <si>
    <t>Oficial 1ª</t>
  </si>
  <si>
    <t>Peón</t>
  </si>
  <si>
    <t>Encargado</t>
  </si>
  <si>
    <t>CAP 02.01 MANO DE OBRA</t>
  </si>
  <si>
    <t>02 UNIDADES  DE OBRA</t>
  </si>
  <si>
    <t>MEDICION</t>
  </si>
  <si>
    <t>ml</t>
  </si>
  <si>
    <t>Suministro y colocación de banda flexible e impermeable de 20 cm de ancho de banda con las  caracteriscas definidas en el punto 3 del presente pliego (banda de unión Viga variant), totalmente colocada siguiendo indicaciones del fabricante (mortero sin retracción  de alta resistencia).</t>
  </si>
  <si>
    <t>Saneado, limpieza y sellado de juntas en canal de recogida de agua  mediante masilla de poliuretano.</t>
  </si>
  <si>
    <t>saneado , limpieza y sellado de juntas de unión en cubierta,  mediante masilla de poliuretano.</t>
  </si>
  <si>
    <t>m2</t>
  </si>
  <si>
    <t>Suministro y colocación de lámina asfáltica acabado mineral</t>
  </si>
  <si>
    <t xml:space="preserve">Suministro y colocación de lámina de pvc de 1,2mm de espesor, solapada y termosellada a la lámina de pvc existente en la impermeabilización </t>
  </si>
  <si>
    <t>Desmontaje de canal, retirada y gestión de residuos a vertedero homologado, así como el pago del canon del vertido</t>
  </si>
  <si>
    <t>Suministro y montaje de canal simple en chapa de acero galvanizada de 2mm de espesor y 1000mm de desarrollo. La unión entre piezas será mecánica y el sellado con silicona.</t>
  </si>
  <si>
    <t>Desmontaje de lucernario de policarbonato celular existente y retirado de residuos a vertedero homologado, así como de los accesorios existentes. Incluye canon del vertedero homologado.</t>
  </si>
  <si>
    <t>Suministro e instalación de policarbonato celular  de 6mm acabado blanco opal. Se incluyen remates perimetrales de estanqueidad en chapa acabado PVDF de 0,6mm de espesor, fijado mecánicamente mediante tornillería cincada equipada con arandela de neopreno para garantizar la estanqueidad. Se incluye cordón celular de estanqueidad en todo el perímetro.</t>
  </si>
  <si>
    <t>Limpieza cubierta plana, incluida la retirada del material de desecho.</t>
  </si>
  <si>
    <t>Limpieza cubierta Ypsilon, incluida la retirada del material de desecho.</t>
  </si>
  <si>
    <t>Limpieza cubierta Variant, incluida la retirada del material de desecho.</t>
  </si>
  <si>
    <t>Limpieza cubierta invertida de oficinas, incluida la retirada del material de desecho.</t>
  </si>
  <si>
    <t>CAP 02.02 UNIDADES DE OBRA</t>
  </si>
  <si>
    <t>03 MEDIOS DE ELEVACIÓN</t>
  </si>
  <si>
    <t>IMPORTE</t>
  </si>
  <si>
    <t>Ud</t>
  </si>
  <si>
    <t>Suministro de brazo articulado diésel 20metros</t>
  </si>
  <si>
    <t>Suministro de brazo articulado eléctrico 20metros.</t>
  </si>
  <si>
    <t>Transporte y recogida de cualquier tipo de elemento de elevación.</t>
  </si>
  <si>
    <t>CAP 02.03 MEDIOS DE ELEVACIÓN</t>
  </si>
  <si>
    <t>CAP 02 MANTENIMIENTO CORRECTIVO</t>
  </si>
  <si>
    <t>CAPITULO 01</t>
  </si>
  <si>
    <r>
      <t>MANTENIMIENTO PREVENTIVO (limpieza e informe técnico)</t>
    </r>
    <r>
      <rPr>
        <sz val="12"/>
        <color rgb="FFFFFFFF"/>
        <rFont val="Calibri"/>
        <family val="2"/>
      </rPr>
      <t> </t>
    </r>
  </si>
  <si>
    <t>NAVE</t>
  </si>
  <si>
    <t xml:space="preserve"> PRECIO </t>
  </si>
  <si>
    <t>Nave A 1.1. Cubierta Variant (29.867 m2)</t>
  </si>
  <si>
    <t>Nave A 1.2. Cubierta Variant (10.496 m2)</t>
  </si>
  <si>
    <t>Nave A 2.2. Cubierta Ypsilon (9.814 m2)</t>
  </si>
  <si>
    <t>Nave A 7.1.2. Cubierta Ypsilon (3.003 m2)</t>
  </si>
  <si>
    <t>Nave A 8.1.2. Cubierta Ypsilon (10.136 m2)</t>
  </si>
  <si>
    <t>Nave A 8.2.1 Cubierta Ypsilon (8.075 m2)</t>
  </si>
  <si>
    <t>Nave A 8.2.2. Cubierta Ypsilon (7.027 m2)</t>
  </si>
  <si>
    <t>Nave A 8.3.1 Cubierta Ypsilon (14.560 m2)</t>
  </si>
  <si>
    <t>Nave A 8.3.2. Cubierta Ypsilon (6.407 m2)</t>
  </si>
  <si>
    <t>Nave 19.1 Cubierta plana (10.534 m2)</t>
  </si>
  <si>
    <t>Nave 19.2 Cubierta plana (10.534 m2)</t>
  </si>
  <si>
    <t>Nave 20-21 Cubierta Plana (44.140 m2)</t>
  </si>
  <si>
    <t>Nave A 22.1  Cubierta Ypsilon (14.139m2)</t>
  </si>
  <si>
    <t>Nave A 23.1  Cubierta Variant (11.465 m2)</t>
  </si>
  <si>
    <t>Nave A 24.1  Cubierta Ypsilon (7.094 m2)</t>
  </si>
  <si>
    <t>Nave A 25.1  Cubierta Ypsilon (10.620 m2)</t>
  </si>
  <si>
    <t>Nave A 25.2  Cubierta Plana (10.620 m2)</t>
  </si>
  <si>
    <t>Nave A 26.1  Cubierta Plana (10.620 m2)</t>
  </si>
  <si>
    <t>Nave A 26.2  Cubierta Plana (10.620 m2)</t>
  </si>
  <si>
    <t>Nave A 31.1  Cubierta Ypsilon (8.365 m2)</t>
  </si>
  <si>
    <t>Nave A 31.2  Cubierta Ypsilon (8.365 m2)</t>
  </si>
  <si>
    <t>Nave A 32.1  Cubierta Variant (8.365 m2)</t>
  </si>
  <si>
    <t>Nave A 32.2  Cubierta Variant (8.365 m2)</t>
  </si>
  <si>
    <t>Nave A 33.1  Cubierta Plana (8.365 m2)</t>
  </si>
  <si>
    <t>Nave A 33.2  Cubierta Plana (8.365 m2)</t>
  </si>
  <si>
    <t>Nave A 34.2  Cubierta Ypsilon (5.941 m2)</t>
  </si>
  <si>
    <t>Nave A 36.1  Cubierta Ypsilon (9.703 m2)</t>
  </si>
  <si>
    <t>Nave A 35  Cubierta plana (17.123 m2)</t>
  </si>
  <si>
    <t>Nave A 4.1. Cubierta Ypsilon (9.970 m2)</t>
  </si>
  <si>
    <t>Nave A 4.2. Cubierta Ypsilon (8.135 m2)</t>
  </si>
  <si>
    <t>Nave A 5.1. Cubierta Ypsilon (12.424 m2)</t>
  </si>
  <si>
    <t>Nave A 5.2. Cubierta Ypsilon (12.424 m2)</t>
  </si>
  <si>
    <t>Dia</t>
  </si>
  <si>
    <t>Nave BZ A1.2 (22.900 m2)</t>
  </si>
  <si>
    <r>
      <t>Limpieza mecánica de lucernario/claraboya  de policarbonato</t>
    </r>
    <r>
      <rPr>
        <b/>
        <sz val="8"/>
        <color rgb="FF000000"/>
        <rFont val="Calibri"/>
        <family val="2"/>
      </rPr>
      <t xml:space="preserve"> de conservación regular</t>
    </r>
    <r>
      <rPr>
        <sz val="8"/>
        <color rgb="FF000000"/>
        <rFont val="Calibri"/>
        <family val="2"/>
      </rPr>
      <t xml:space="preserve">, mediante proyección de </t>
    </r>
    <r>
      <rPr>
        <b/>
        <sz val="8"/>
        <color rgb="FF000000"/>
        <rFont val="Calibri"/>
        <family val="2"/>
      </rPr>
      <t>spray de agua atomizada (tamaño de gota 1 µ)</t>
    </r>
    <r>
      <rPr>
        <sz val="8"/>
        <color rgb="FF000000"/>
        <rFont val="Calibri"/>
        <family val="2"/>
      </rPr>
      <t xml:space="preserve"> a baja presión (hasta 5 atm), considerando un grado de complejidad </t>
    </r>
    <r>
      <rPr>
        <b/>
        <sz val="8"/>
        <color rgb="FF000000"/>
        <rFont val="Calibri"/>
        <family val="2"/>
      </rPr>
      <t>medio</t>
    </r>
    <r>
      <rPr>
        <sz val="8"/>
        <color rgb="FF000000"/>
        <rFont val="Calibri"/>
        <family val="2"/>
      </rPr>
      <t>.</t>
    </r>
  </si>
  <si>
    <r>
      <t xml:space="preserve">Reparación de canal de recogida de agua, mediante saneado  de la zona afectada  con medios manuales,  aplicación de un pasivador de oxido con posterior colocación  de </t>
    </r>
    <r>
      <rPr>
        <b/>
        <sz val="8"/>
        <color rgb="FF000000"/>
        <rFont val="Calibri"/>
        <family val="2"/>
      </rPr>
      <t>pintura de poliuretano reforzada  con fibra de vidrio de 1,20 g/cm³ de densidad</t>
    </r>
    <r>
      <rPr>
        <sz val="8"/>
        <color rgb="FF000000"/>
        <rFont val="Calibri"/>
        <family val="2"/>
      </rPr>
      <t xml:space="preserve"> y posterior  lijado de la superficie para eliminar rugosidades.</t>
    </r>
  </si>
  <si>
    <t>Nave BZ A1.1 (13.340 m2)</t>
  </si>
  <si>
    <r>
      <rPr>
        <b/>
        <sz val="8"/>
        <color rgb="FF000000"/>
        <rFont val="Calibri"/>
        <family val="2"/>
      </rPr>
      <t>INTERIOR</t>
    </r>
    <r>
      <rPr>
        <sz val="8"/>
        <color rgb="FF000000"/>
        <rFont val="Calibri"/>
        <family val="2"/>
      </rPr>
      <t xml:space="preserve">
Repicado manual o mecánico, de los puntos de hormigón en mal estado, y limpieza de óxido meidante radial o cepillo de púas, hasta conseguir un soporte exento de partes sueltas.
Reparación mediante el suministro y colocación de puente de unión y mortero para fijación.
Aplicado a espatula o paletín.
  Puente de unión y adhesivos:
     MASTER EMACO P 2000 BP (de la marca BASF SA) o similar
  Mortero resistente:
     MASTER EMACO S488 (de la marca BASF SA) o similar
  Mortero superficial:
     MASTER EMACO N205 F C (de la marca BASF SA) o similar</t>
    </r>
  </si>
  <si>
    <r>
      <rPr>
        <b/>
        <sz val="8"/>
        <color rgb="FF000000"/>
        <rFont val="Calibri"/>
        <family val="2"/>
      </rPr>
      <t>EXTERIOR</t>
    </r>
    <r>
      <rPr>
        <sz val="8"/>
        <color rgb="FF000000"/>
        <rFont val="Calibri"/>
        <family val="2"/>
      </rPr>
      <t xml:space="preserve">
Repicado manual o mecánico, de los puntos de hormigón en mal estado, y limpieza de óxido meidante radial o cepillo de púas, hasta conseguir un soporte exento de partes sueltas.
Reparación mediante el suministro y colocación de puente de unión y mortero para fijación.
Aplicado a espatula o paletín.
  Puente de unión y adhesivos:
     MASTER EMACO P 2000 BP (de la marca BASF SA) o similar
  Mortero resistente:
     MASTER EMACO S488 (de la marca BASF SA) o similar
  Mortero superficial:
     MASTER EMACO N205 F C (de la marca BASF SA) o similar</t>
    </r>
  </si>
  <si>
    <t>Nave BZ 1 Cubierta Plana (95.865 m2)</t>
  </si>
  <si>
    <t>Nave A.23.2 Cubierta Plana (18.500 m2)</t>
  </si>
  <si>
    <t>Nave A.24.2 Cubierta Plana (10.700 m2)</t>
  </si>
  <si>
    <t>Nave A 30 Cubierta Plana (7.835 m2)</t>
  </si>
  <si>
    <t>Nave A 34.  Cubierta Plana (6.195 m2)</t>
  </si>
  <si>
    <t>Nave A 11-12-13 Cubierta Plana (48.531 m2)</t>
  </si>
  <si>
    <t>Limpieza de placa fotovoltaíca
Limpieza de placas solares utilizando métodos no abrasivos, incluyendo inspección visual, lavado con agua y jabón neutro, y aclarado con agua limpia. Se utilizarán equipos especializados como pértigas telescópicas y robots de limpieza para asegurar una limpieza efectiva y segura sin dañar las placas.</t>
  </si>
  <si>
    <t>Nave ZAM</t>
  </si>
  <si>
    <t>PRESUPEUSTO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</si>
</sst>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C0A]_-;\-* #,##0.00\ [$€-C0A]_-;_-* &quot;-&quot;??\ [$€-C0A]_-;_-@_-"/>
  </numFmts>
  <fonts count="12" x14ac:knownFonts="1">
    <font>
      <sz val="11"/>
      <color theme="1"/>
      <name val="Calibri"/>
      <family val="2"/>
      <scheme val="minor"/>
    </font>
    <font>
      <sz val="10"/>
      <color theme="1"/>
      <name val="Times New Roman"/>
      <family val="1"/>
    </font>
    <font>
      <b/>
      <i/>
      <sz val="8"/>
      <color rgb="FF000000"/>
      <name val="Calibri"/>
      <family val="2"/>
    </font>
    <font>
      <sz val="8"/>
      <color rgb="FFFFFFFF"/>
      <name val="Calibri"/>
      <family val="2"/>
    </font>
    <font>
      <b/>
      <sz val="12"/>
      <color rgb="FFFFFFFF"/>
      <name val="Calibri"/>
      <family val="2"/>
    </font>
    <font>
      <sz val="8"/>
      <color rgb="FF000000"/>
      <name val="Calibri"/>
      <family val="2"/>
    </font>
    <font>
      <b/>
      <sz val="8"/>
      <color rgb="FFFFFFFF"/>
      <name val="Arial Narrow"/>
      <family val="2"/>
    </font>
    <font>
      <b/>
      <sz val="10"/>
      <color rgb="FFFFFFFF"/>
      <name val="Arial"/>
      <family val="2"/>
    </font>
    <font>
      <sz val="12"/>
      <color rgb="FFFFFFFF"/>
      <name val="Calibri"/>
      <family val="2"/>
    </font>
    <font>
      <b/>
      <sz val="11"/>
      <color rgb="FFFFFFFF"/>
      <name val="Calibri"/>
      <family val="2"/>
    </font>
    <font>
      <b/>
      <sz val="8"/>
      <color rgb="FFFFFFFF"/>
      <name val="Calibri"/>
      <family val="2"/>
    </font>
    <font>
      <b/>
      <sz val="8"/>
      <color rgb="FF000000"/>
      <name val="Calibri"/>
      <family val="2"/>
    </font>
  </fonts>
  <fills count="6">
    <fill>
      <patternFill patternType="none"/>
    </fill>
    <fill>
      <patternFill patternType="gray125"/>
    </fill>
    <fill>
      <patternFill patternType="solid">
        <fgColor rgb="FFD9D9D9"/>
        <bgColor indexed="64"/>
      </patternFill>
    </fill>
    <fill>
      <patternFill patternType="solid">
        <fgColor rgb="FF000000"/>
        <bgColor indexed="64"/>
      </patternFill>
    </fill>
    <fill>
      <patternFill patternType="solid">
        <fgColor rgb="FF8DB4E2"/>
        <bgColor indexed="64"/>
      </patternFill>
    </fill>
    <fill>
      <patternFill patternType="solid">
        <fgColor theme="3" tint="-0.249977111117893"/>
        <bgColor indexed="64"/>
      </patternFill>
    </fill>
  </fills>
  <borders count="3">
    <border>
      <left/>
      <right/>
      <top/>
      <bottom/>
      <diagonal/>
    </border>
    <border>
      <left/>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6" fillId="3" borderId="0" xfId="0" applyFont="1" applyFill="1" applyAlignment="1">
      <alignment horizontal="center" vertical="center"/>
    </xf>
    <xf numFmtId="0" fontId="7" fillId="3" borderId="0" xfId="0" applyFont="1" applyFill="1" applyAlignment="1">
      <alignment vertical="center"/>
    </xf>
    <xf numFmtId="0" fontId="6" fillId="3" borderId="0" xfId="0" applyFont="1" applyFill="1" applyAlignment="1">
      <alignment vertical="center" wrapText="1"/>
    </xf>
    <xf numFmtId="0" fontId="3" fillId="3" borderId="0" xfId="0" applyFont="1" applyFill="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pplyAlignment="1">
      <alignment horizontal="center" vertical="center"/>
    </xf>
    <xf numFmtId="164" fontId="1" fillId="0" borderId="0" xfId="0" applyNumberFormat="1" applyFont="1" applyAlignment="1">
      <alignment vertical="center"/>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164" fontId="9" fillId="3" borderId="0" xfId="0" applyNumberFormat="1" applyFont="1" applyFill="1" applyAlignment="1">
      <alignment vertical="center"/>
    </xf>
    <xf numFmtId="164" fontId="1" fillId="0" borderId="0" xfId="0" applyNumberFormat="1" applyFont="1"/>
    <xf numFmtId="164" fontId="7" fillId="3" borderId="0" xfId="0" applyNumberFormat="1" applyFont="1" applyFill="1" applyAlignment="1">
      <alignment vertical="center"/>
    </xf>
    <xf numFmtId="164" fontId="5" fillId="0" borderId="2" xfId="0" applyNumberFormat="1" applyFont="1" applyBorder="1" applyAlignment="1">
      <alignment horizontal="center" vertical="center" wrapText="1"/>
    </xf>
    <xf numFmtId="164" fontId="1" fillId="0" borderId="0" xfId="0" applyNumberFormat="1" applyFont="1" applyAlignment="1">
      <alignment vertical="center" wrapText="1"/>
    </xf>
    <xf numFmtId="164" fontId="3" fillId="3" borderId="0" xfId="0" applyNumberFormat="1" applyFont="1" applyFill="1" applyAlignment="1">
      <alignment horizontal="center" vertical="center"/>
    </xf>
    <xf numFmtId="164" fontId="0" fillId="0" borderId="0" xfId="0" applyNumberFormat="1"/>
    <xf numFmtId="164" fontId="9" fillId="3" borderId="0" xfId="0" applyNumberFormat="1" applyFont="1" applyFill="1" applyAlignment="1">
      <alignment horizontal="center" vertical="center"/>
    </xf>
    <xf numFmtId="164" fontId="6" fillId="3" borderId="0" xfId="0" applyNumberFormat="1" applyFont="1" applyFill="1" applyAlignment="1">
      <alignment horizontal="center" vertical="center"/>
    </xf>
    <xf numFmtId="0" fontId="4" fillId="5" borderId="0" xfId="0" applyFont="1" applyFill="1" applyAlignment="1">
      <alignment vertical="center" wrapText="1"/>
    </xf>
    <xf numFmtId="164" fontId="3" fillId="5" borderId="0" xfId="0" applyNumberFormat="1" applyFont="1" applyFill="1" applyAlignment="1">
      <alignment horizontal="center" vertical="center"/>
    </xf>
    <xf numFmtId="0" fontId="3" fillId="5" borderId="0" xfId="0" applyFont="1" applyFill="1" applyAlignment="1">
      <alignment horizontal="center" vertical="center"/>
    </xf>
    <xf numFmtId="164" fontId="3" fillId="5" borderId="0" xfId="0" applyNumberFormat="1" applyFont="1" applyFill="1" applyAlignment="1">
      <alignment vertical="center"/>
    </xf>
    <xf numFmtId="0" fontId="3" fillId="4" borderId="0" xfId="0" applyFont="1" applyFill="1" applyAlignment="1">
      <alignment vertical="center"/>
    </xf>
    <xf numFmtId="0" fontId="5" fillId="0" borderId="0" xfId="0" applyFont="1" applyAlignment="1">
      <alignment horizontal="center" vertical="center"/>
    </xf>
    <xf numFmtId="0" fontId="3" fillId="3" borderId="0" xfId="0" applyFont="1" applyFill="1" applyAlignment="1">
      <alignment horizontal="center" vertical="center"/>
    </xf>
    <xf numFmtId="0" fontId="9" fillId="3" borderId="0" xfId="0" applyFont="1" applyFill="1" applyAlignment="1">
      <alignment vertical="center"/>
    </xf>
    <xf numFmtId="0" fontId="10" fillId="5" borderId="0" xfId="0" applyFont="1" applyFill="1" applyAlignment="1">
      <alignment vertical="center"/>
    </xf>
    <xf numFmtId="0" fontId="4" fillId="5" borderId="0" xfId="0" applyFont="1" applyFill="1" applyAlignment="1">
      <alignment vertical="center"/>
    </xf>
    <xf numFmtId="0" fontId="5" fillId="0" borderId="0" xfId="0" applyFont="1" applyAlignment="1">
      <alignment horizontal="center" vertical="center" wrapText="1"/>
    </xf>
    <xf numFmtId="0" fontId="2" fillId="2" borderId="0" xfId="0" applyFont="1" applyFill="1" applyAlignment="1">
      <alignment horizontal="center" vertical="center" wrapText="1"/>
    </xf>
    <xf numFmtId="0" fontId="3" fillId="5"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D0D3D2F-59C5-4AC0-89A5-5F1FBBD47DCE}">
  <we:reference id="WA200009404" version="1.0.0.8" store="Omex" storeType="OMEX"/>
  <we:alternateReferences>
    <we:reference id="WA200009404" version="1.0.0.8" store="WA200009404" storeType="OMEX"/>
  </we:alternateReferences>
  <we:properties>
    <we:property name="claude.fileId" value="&quot;5dde25de-eadd-4d0b-a7a3-682746cd9f97&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8"/>
  <sheetViews>
    <sheetView showGridLines="0" tabSelected="1" topLeftCell="A82" zoomScale="145" zoomScaleNormal="145" workbookViewId="0">
      <selection activeCell="F98" sqref="A1:F98"/>
    </sheetView>
  </sheetViews>
  <sheetFormatPr baseColWidth="10" defaultRowHeight="15" x14ac:dyDescent="0.25"/>
  <cols>
    <col min="1" max="1" width="4.7109375" bestFit="1" customWidth="1"/>
    <col min="2" max="2" width="2.85546875" bestFit="1" customWidth="1"/>
    <col min="3" max="3" width="36.5703125" bestFit="1" customWidth="1"/>
    <col min="4" max="4" width="6.140625" style="26" bestFit="1" customWidth="1"/>
    <col min="5" max="5" width="7.140625" bestFit="1" customWidth="1"/>
    <col min="6" max="6" width="7.28515625" style="26" bestFit="1" customWidth="1"/>
    <col min="7" max="7" width="5.85546875" bestFit="1" customWidth="1"/>
  </cols>
  <sheetData>
    <row r="1" spans="1:6" ht="15.75" x14ac:dyDescent="0.25">
      <c r="A1" s="37" t="s">
        <v>44</v>
      </c>
      <c r="B1" s="37"/>
      <c r="C1" s="38" t="s">
        <v>45</v>
      </c>
      <c r="D1" s="38"/>
      <c r="E1" s="38"/>
      <c r="F1" s="38"/>
    </row>
    <row r="2" spans="1:6" x14ac:dyDescent="0.25">
      <c r="A2" s="2"/>
      <c r="B2" s="2"/>
      <c r="C2" s="3"/>
      <c r="D2" s="17"/>
      <c r="E2" s="2"/>
      <c r="F2" s="17"/>
    </row>
    <row r="3" spans="1:6" ht="22.5" x14ac:dyDescent="0.25">
      <c r="A3" s="12" t="s">
        <v>7</v>
      </c>
      <c r="B3" s="9" t="s">
        <v>8</v>
      </c>
      <c r="C3" s="12" t="s">
        <v>46</v>
      </c>
      <c r="D3" s="18" t="s">
        <v>47</v>
      </c>
      <c r="E3" s="12" t="s">
        <v>11</v>
      </c>
      <c r="F3" s="18" t="s">
        <v>12</v>
      </c>
    </row>
    <row r="4" spans="1:6" x14ac:dyDescent="0.25">
      <c r="A4" s="39"/>
      <c r="B4" s="39"/>
      <c r="C4" s="39"/>
      <c r="D4" s="39"/>
      <c r="E4" s="39"/>
      <c r="F4" s="39"/>
    </row>
    <row r="5" spans="1:6" x14ac:dyDescent="0.25">
      <c r="A5" s="8">
        <v>1</v>
      </c>
      <c r="B5" s="9" t="s">
        <v>38</v>
      </c>
      <c r="C5" s="10" t="s">
        <v>48</v>
      </c>
      <c r="D5" s="19"/>
      <c r="E5" s="9">
        <v>4</v>
      </c>
      <c r="F5" s="19">
        <f>D5*E5</f>
        <v>0</v>
      </c>
    </row>
    <row r="6" spans="1:6" x14ac:dyDescent="0.25">
      <c r="A6" s="8">
        <v>2</v>
      </c>
      <c r="B6" s="9" t="s">
        <v>38</v>
      </c>
      <c r="C6" s="10" t="s">
        <v>49</v>
      </c>
      <c r="D6" s="19"/>
      <c r="E6" s="9">
        <v>4</v>
      </c>
      <c r="F6" s="19">
        <f t="shared" ref="F6:F45" si="0">D6*E6</f>
        <v>0</v>
      </c>
    </row>
    <row r="7" spans="1:6" x14ac:dyDescent="0.25">
      <c r="A7" s="8">
        <v>3</v>
      </c>
      <c r="B7" s="9" t="s">
        <v>38</v>
      </c>
      <c r="C7" s="10" t="s">
        <v>50</v>
      </c>
      <c r="D7" s="19"/>
      <c r="E7" s="9">
        <v>4</v>
      </c>
      <c r="F7" s="19">
        <f t="shared" ref="F7:F11" si="1">D7*E7</f>
        <v>0</v>
      </c>
    </row>
    <row r="8" spans="1:6" x14ac:dyDescent="0.25">
      <c r="A8" s="8">
        <v>4</v>
      </c>
      <c r="B8" s="9" t="s">
        <v>38</v>
      </c>
      <c r="C8" s="10" t="s">
        <v>76</v>
      </c>
      <c r="D8" s="19"/>
      <c r="E8" s="9">
        <v>4</v>
      </c>
      <c r="F8" s="19">
        <f t="shared" si="1"/>
        <v>0</v>
      </c>
    </row>
    <row r="9" spans="1:6" x14ac:dyDescent="0.25">
      <c r="A9" s="8">
        <v>5</v>
      </c>
      <c r="B9" s="9" t="s">
        <v>38</v>
      </c>
      <c r="C9" s="10" t="s">
        <v>77</v>
      </c>
      <c r="D9" s="19"/>
      <c r="E9" s="9">
        <v>4</v>
      </c>
      <c r="F9" s="19">
        <f t="shared" si="1"/>
        <v>0</v>
      </c>
    </row>
    <row r="10" spans="1:6" x14ac:dyDescent="0.25">
      <c r="A10" s="8">
        <v>6</v>
      </c>
      <c r="B10" s="9" t="s">
        <v>38</v>
      </c>
      <c r="C10" s="10" t="s">
        <v>78</v>
      </c>
      <c r="D10" s="19"/>
      <c r="E10" s="9">
        <v>4</v>
      </c>
      <c r="F10" s="19">
        <f t="shared" si="1"/>
        <v>0</v>
      </c>
    </row>
    <row r="11" spans="1:6" x14ac:dyDescent="0.25">
      <c r="A11" s="8">
        <v>7</v>
      </c>
      <c r="B11" s="9" t="s">
        <v>38</v>
      </c>
      <c r="C11" s="10" t="s">
        <v>79</v>
      </c>
      <c r="D11" s="19"/>
      <c r="E11" s="9">
        <v>4</v>
      </c>
      <c r="F11" s="19">
        <f t="shared" si="1"/>
        <v>0</v>
      </c>
    </row>
    <row r="12" spans="1:6" x14ac:dyDescent="0.25">
      <c r="A12" s="8">
        <v>8</v>
      </c>
      <c r="B12" s="9" t="s">
        <v>38</v>
      </c>
      <c r="C12" s="10" t="s">
        <v>51</v>
      </c>
      <c r="D12" s="19"/>
      <c r="E12" s="9">
        <v>4</v>
      </c>
      <c r="F12" s="19">
        <f t="shared" ref="F12:F39" si="2">D12*E12</f>
        <v>0</v>
      </c>
    </row>
    <row r="13" spans="1:6" x14ac:dyDescent="0.25">
      <c r="A13" s="8">
        <v>9</v>
      </c>
      <c r="B13" s="9" t="s">
        <v>38</v>
      </c>
      <c r="C13" s="10" t="s">
        <v>52</v>
      </c>
      <c r="D13" s="19"/>
      <c r="E13" s="9">
        <v>4</v>
      </c>
      <c r="F13" s="19">
        <f t="shared" si="2"/>
        <v>0</v>
      </c>
    </row>
    <row r="14" spans="1:6" x14ac:dyDescent="0.25">
      <c r="A14" s="8">
        <v>10</v>
      </c>
      <c r="B14" s="9" t="s">
        <v>38</v>
      </c>
      <c r="C14" s="10" t="s">
        <v>53</v>
      </c>
      <c r="D14" s="19"/>
      <c r="E14" s="9">
        <v>4</v>
      </c>
      <c r="F14" s="19">
        <f t="shared" si="2"/>
        <v>0</v>
      </c>
    </row>
    <row r="15" spans="1:6" x14ac:dyDescent="0.25">
      <c r="A15" s="8">
        <v>11</v>
      </c>
      <c r="B15" s="9" t="s">
        <v>38</v>
      </c>
      <c r="C15" s="10" t="s">
        <v>54</v>
      </c>
      <c r="D15" s="19"/>
      <c r="E15" s="9">
        <v>4</v>
      </c>
      <c r="F15" s="19">
        <f t="shared" si="2"/>
        <v>0</v>
      </c>
    </row>
    <row r="16" spans="1:6" x14ac:dyDescent="0.25">
      <c r="A16" s="8">
        <v>12</v>
      </c>
      <c r="B16" s="9" t="s">
        <v>38</v>
      </c>
      <c r="C16" s="10" t="s">
        <v>55</v>
      </c>
      <c r="D16" s="19"/>
      <c r="E16" s="9">
        <v>4</v>
      </c>
      <c r="F16" s="19">
        <f t="shared" si="2"/>
        <v>0</v>
      </c>
    </row>
    <row r="17" spans="1:6" x14ac:dyDescent="0.25">
      <c r="A17" s="8">
        <v>13</v>
      </c>
      <c r="B17" s="9" t="s">
        <v>38</v>
      </c>
      <c r="C17" s="10" t="s">
        <v>56</v>
      </c>
      <c r="D17" s="19"/>
      <c r="E17" s="9">
        <v>4</v>
      </c>
      <c r="F17" s="19">
        <f t="shared" si="2"/>
        <v>0</v>
      </c>
    </row>
    <row r="18" spans="1:6" x14ac:dyDescent="0.25">
      <c r="A18" s="8">
        <v>14</v>
      </c>
      <c r="B18" s="9" t="s">
        <v>38</v>
      </c>
      <c r="C18" s="10" t="s">
        <v>92</v>
      </c>
      <c r="D18" s="19"/>
      <c r="E18" s="9">
        <v>4</v>
      </c>
      <c r="F18" s="19">
        <f t="shared" ref="F18" si="3">D18*E18</f>
        <v>0</v>
      </c>
    </row>
    <row r="19" spans="1:6" x14ac:dyDescent="0.25">
      <c r="A19" s="8">
        <v>15</v>
      </c>
      <c r="B19" s="9" t="s">
        <v>38</v>
      </c>
      <c r="C19" s="10" t="s">
        <v>57</v>
      </c>
      <c r="D19" s="19"/>
      <c r="E19" s="9">
        <v>4</v>
      </c>
      <c r="F19" s="19">
        <f t="shared" si="2"/>
        <v>0</v>
      </c>
    </row>
    <row r="20" spans="1:6" x14ac:dyDescent="0.25">
      <c r="A20" s="8">
        <v>16</v>
      </c>
      <c r="B20" s="9" t="s">
        <v>38</v>
      </c>
      <c r="C20" s="10" t="s">
        <v>58</v>
      </c>
      <c r="D20" s="19"/>
      <c r="E20" s="9">
        <v>4</v>
      </c>
      <c r="F20" s="19">
        <f t="shared" si="2"/>
        <v>0</v>
      </c>
    </row>
    <row r="21" spans="1:6" x14ac:dyDescent="0.25">
      <c r="A21" s="8">
        <v>17</v>
      </c>
      <c r="B21" s="9" t="s">
        <v>38</v>
      </c>
      <c r="C21" s="10" t="s">
        <v>59</v>
      </c>
      <c r="D21" s="19"/>
      <c r="E21" s="9">
        <v>4</v>
      </c>
      <c r="F21" s="19">
        <f t="shared" si="2"/>
        <v>0</v>
      </c>
    </row>
    <row r="22" spans="1:6" x14ac:dyDescent="0.25">
      <c r="A22" s="8">
        <v>18</v>
      </c>
      <c r="B22" s="9" t="s">
        <v>38</v>
      </c>
      <c r="C22" s="10" t="s">
        <v>60</v>
      </c>
      <c r="D22" s="19"/>
      <c r="E22" s="9">
        <v>4</v>
      </c>
      <c r="F22" s="19">
        <f t="shared" si="2"/>
        <v>0</v>
      </c>
    </row>
    <row r="23" spans="1:6" x14ac:dyDescent="0.25">
      <c r="A23" s="8">
        <v>19</v>
      </c>
      <c r="B23" s="9" t="s">
        <v>38</v>
      </c>
      <c r="C23" s="10" t="s">
        <v>61</v>
      </c>
      <c r="D23" s="19"/>
      <c r="E23" s="9">
        <v>4</v>
      </c>
      <c r="F23" s="19">
        <f t="shared" si="2"/>
        <v>0</v>
      </c>
    </row>
    <row r="24" spans="1:6" x14ac:dyDescent="0.25">
      <c r="A24" s="8">
        <v>20</v>
      </c>
      <c r="B24" s="9" t="s">
        <v>38</v>
      </c>
      <c r="C24" s="10" t="s">
        <v>88</v>
      </c>
      <c r="D24" s="19"/>
      <c r="E24" s="9">
        <v>4</v>
      </c>
      <c r="F24" s="19">
        <f t="shared" si="2"/>
        <v>0</v>
      </c>
    </row>
    <row r="25" spans="1:6" x14ac:dyDescent="0.25">
      <c r="A25" s="8">
        <v>21</v>
      </c>
      <c r="B25" s="9" t="s">
        <v>38</v>
      </c>
      <c r="C25" s="10" t="s">
        <v>62</v>
      </c>
      <c r="D25" s="19"/>
      <c r="E25" s="9">
        <v>4</v>
      </c>
      <c r="F25" s="19">
        <f t="shared" si="2"/>
        <v>0</v>
      </c>
    </row>
    <row r="26" spans="1:6" x14ac:dyDescent="0.25">
      <c r="A26" s="8">
        <v>22</v>
      </c>
      <c r="B26" s="9" t="s">
        <v>38</v>
      </c>
      <c r="C26" s="10" t="s">
        <v>89</v>
      </c>
      <c r="D26" s="19"/>
      <c r="E26" s="9">
        <v>4</v>
      </c>
      <c r="F26" s="19">
        <f t="shared" si="2"/>
        <v>0</v>
      </c>
    </row>
    <row r="27" spans="1:6" x14ac:dyDescent="0.25">
      <c r="A27" s="8">
        <v>23</v>
      </c>
      <c r="B27" s="9" t="s">
        <v>38</v>
      </c>
      <c r="C27" s="10" t="s">
        <v>63</v>
      </c>
      <c r="D27" s="19"/>
      <c r="E27" s="9">
        <v>4</v>
      </c>
      <c r="F27" s="19">
        <f t="shared" si="2"/>
        <v>0</v>
      </c>
    </row>
    <row r="28" spans="1:6" x14ac:dyDescent="0.25">
      <c r="A28" s="8">
        <v>24</v>
      </c>
      <c r="B28" s="9" t="s">
        <v>38</v>
      </c>
      <c r="C28" s="10" t="s">
        <v>64</v>
      </c>
      <c r="D28" s="19"/>
      <c r="E28" s="9">
        <v>4</v>
      </c>
      <c r="F28" s="19">
        <f t="shared" si="2"/>
        <v>0</v>
      </c>
    </row>
    <row r="29" spans="1:6" x14ac:dyDescent="0.25">
      <c r="A29" s="8">
        <v>25</v>
      </c>
      <c r="B29" s="9" t="s">
        <v>38</v>
      </c>
      <c r="C29" s="10" t="s">
        <v>65</v>
      </c>
      <c r="D29" s="19"/>
      <c r="E29" s="9">
        <v>4</v>
      </c>
      <c r="F29" s="19">
        <f t="shared" si="2"/>
        <v>0</v>
      </c>
    </row>
    <row r="30" spans="1:6" x14ac:dyDescent="0.25">
      <c r="A30" s="8">
        <v>26</v>
      </c>
      <c r="B30" s="9" t="s">
        <v>38</v>
      </c>
      <c r="C30" s="10" t="s">
        <v>66</v>
      </c>
      <c r="D30" s="19"/>
      <c r="E30" s="9">
        <v>4</v>
      </c>
      <c r="F30" s="19">
        <f t="shared" si="2"/>
        <v>0</v>
      </c>
    </row>
    <row r="31" spans="1:6" x14ac:dyDescent="0.25">
      <c r="A31" s="8">
        <v>27</v>
      </c>
      <c r="B31" s="9" t="s">
        <v>38</v>
      </c>
      <c r="C31" s="10" t="s">
        <v>90</v>
      </c>
      <c r="D31" s="19"/>
      <c r="E31" s="9">
        <v>4</v>
      </c>
      <c r="F31" s="19">
        <f t="shared" si="2"/>
        <v>0</v>
      </c>
    </row>
    <row r="32" spans="1:6" x14ac:dyDescent="0.25">
      <c r="A32" s="8">
        <v>28</v>
      </c>
      <c r="B32" s="9" t="s">
        <v>38</v>
      </c>
      <c r="C32" s="10" t="s">
        <v>67</v>
      </c>
      <c r="D32" s="19"/>
      <c r="E32" s="9">
        <v>4</v>
      </c>
      <c r="F32" s="19">
        <f t="shared" si="2"/>
        <v>0</v>
      </c>
    </row>
    <row r="33" spans="1:8" x14ac:dyDescent="0.25">
      <c r="A33" s="8">
        <v>29</v>
      </c>
      <c r="B33" s="9" t="s">
        <v>38</v>
      </c>
      <c r="C33" s="10" t="s">
        <v>68</v>
      </c>
      <c r="D33" s="19"/>
      <c r="E33" s="9">
        <v>4</v>
      </c>
      <c r="F33" s="19">
        <f t="shared" si="2"/>
        <v>0</v>
      </c>
    </row>
    <row r="34" spans="1:8" x14ac:dyDescent="0.25">
      <c r="A34" s="8">
        <v>30</v>
      </c>
      <c r="B34" s="9" t="s">
        <v>38</v>
      </c>
      <c r="C34" s="10" t="s">
        <v>69</v>
      </c>
      <c r="D34" s="19"/>
      <c r="E34" s="9">
        <v>4</v>
      </c>
      <c r="F34" s="19">
        <f t="shared" si="2"/>
        <v>0</v>
      </c>
    </row>
    <row r="35" spans="1:8" x14ac:dyDescent="0.25">
      <c r="A35" s="8">
        <v>31</v>
      </c>
      <c r="B35" s="9" t="s">
        <v>38</v>
      </c>
      <c r="C35" s="10" t="s">
        <v>70</v>
      </c>
      <c r="D35" s="19"/>
      <c r="E35" s="9">
        <v>4</v>
      </c>
      <c r="F35" s="19">
        <f t="shared" si="2"/>
        <v>0</v>
      </c>
    </row>
    <row r="36" spans="1:8" x14ac:dyDescent="0.25">
      <c r="A36" s="8">
        <v>32</v>
      </c>
      <c r="B36" s="9" t="s">
        <v>38</v>
      </c>
      <c r="C36" s="10" t="s">
        <v>71</v>
      </c>
      <c r="D36" s="19"/>
      <c r="E36" s="9">
        <v>4</v>
      </c>
      <c r="F36" s="19">
        <f t="shared" si="2"/>
        <v>0</v>
      </c>
    </row>
    <row r="37" spans="1:8" x14ac:dyDescent="0.25">
      <c r="A37" s="8">
        <v>33</v>
      </c>
      <c r="B37" s="9" t="s">
        <v>38</v>
      </c>
      <c r="C37" s="10" t="s">
        <v>72</v>
      </c>
      <c r="D37" s="19"/>
      <c r="E37" s="9">
        <v>4</v>
      </c>
      <c r="F37" s="19">
        <f t="shared" si="2"/>
        <v>0</v>
      </c>
    </row>
    <row r="38" spans="1:8" x14ac:dyDescent="0.25">
      <c r="A38" s="8">
        <v>34</v>
      </c>
      <c r="B38" s="9" t="s">
        <v>38</v>
      </c>
      <c r="C38" s="10" t="s">
        <v>91</v>
      </c>
      <c r="D38" s="19"/>
      <c r="E38" s="9">
        <v>4</v>
      </c>
      <c r="F38" s="19">
        <f t="shared" si="2"/>
        <v>0</v>
      </c>
    </row>
    <row r="39" spans="1:8" x14ac:dyDescent="0.25">
      <c r="A39" s="8">
        <v>35</v>
      </c>
      <c r="B39" s="9" t="s">
        <v>38</v>
      </c>
      <c r="C39" s="10" t="s">
        <v>73</v>
      </c>
      <c r="D39" s="19"/>
      <c r="E39" s="9">
        <v>4</v>
      </c>
      <c r="F39" s="19">
        <f t="shared" si="2"/>
        <v>0</v>
      </c>
    </row>
    <row r="40" spans="1:8" x14ac:dyDescent="0.25">
      <c r="A40" s="8">
        <v>36</v>
      </c>
      <c r="B40" s="9" t="s">
        <v>38</v>
      </c>
      <c r="C40" s="10" t="s">
        <v>75</v>
      </c>
      <c r="D40" s="19"/>
      <c r="E40" s="9">
        <v>4</v>
      </c>
      <c r="F40" s="19">
        <f t="shared" si="0"/>
        <v>0</v>
      </c>
    </row>
    <row r="41" spans="1:8" x14ac:dyDescent="0.25">
      <c r="A41" s="8">
        <v>37</v>
      </c>
      <c r="B41" s="9" t="s">
        <v>38</v>
      </c>
      <c r="C41" s="10" t="s">
        <v>74</v>
      </c>
      <c r="D41" s="19"/>
      <c r="E41" s="9">
        <v>4</v>
      </c>
      <c r="F41" s="19">
        <f t="shared" si="0"/>
        <v>0</v>
      </c>
    </row>
    <row r="42" spans="1:8" x14ac:dyDescent="0.25">
      <c r="A42" s="8">
        <v>38</v>
      </c>
      <c r="B42" s="9" t="s">
        <v>38</v>
      </c>
      <c r="C42" s="10" t="s">
        <v>87</v>
      </c>
      <c r="D42" s="19"/>
      <c r="E42" s="9">
        <v>4</v>
      </c>
      <c r="F42" s="19">
        <f t="shared" si="0"/>
        <v>0</v>
      </c>
    </row>
    <row r="43" spans="1:8" x14ac:dyDescent="0.25">
      <c r="A43" s="8">
        <v>39</v>
      </c>
      <c r="B43" s="9" t="s">
        <v>38</v>
      </c>
      <c r="C43" s="10" t="s">
        <v>94</v>
      </c>
      <c r="D43" s="19"/>
      <c r="E43" s="9">
        <v>4</v>
      </c>
      <c r="F43" s="19">
        <f t="shared" si="0"/>
        <v>0</v>
      </c>
    </row>
    <row r="44" spans="1:8" x14ac:dyDescent="0.25">
      <c r="A44" s="8">
        <v>40</v>
      </c>
      <c r="B44" s="9" t="s">
        <v>38</v>
      </c>
      <c r="C44" s="10" t="s">
        <v>84</v>
      </c>
      <c r="D44" s="19"/>
      <c r="E44" s="9">
        <v>4</v>
      </c>
      <c r="F44" s="19">
        <f t="shared" si="0"/>
        <v>0</v>
      </c>
    </row>
    <row r="45" spans="1:8" x14ac:dyDescent="0.25">
      <c r="A45" s="8">
        <v>41</v>
      </c>
      <c r="B45" s="9" t="s">
        <v>38</v>
      </c>
      <c r="C45" s="10" t="s">
        <v>81</v>
      </c>
      <c r="D45" s="19"/>
      <c r="E45" s="9">
        <v>24</v>
      </c>
      <c r="F45" s="19">
        <f t="shared" si="0"/>
        <v>0</v>
      </c>
      <c r="H45" s="26"/>
    </row>
    <row r="46" spans="1:8" ht="21" customHeight="1" x14ac:dyDescent="0.25">
      <c r="A46" s="40" t="s">
        <v>0</v>
      </c>
      <c r="B46" s="40"/>
      <c r="C46" s="40"/>
      <c r="D46" s="40"/>
      <c r="E46" s="40"/>
      <c r="F46" s="40"/>
    </row>
    <row r="47" spans="1:8" x14ac:dyDescent="0.25">
      <c r="A47" s="1"/>
      <c r="B47" s="1"/>
      <c r="C47" s="1"/>
      <c r="D47" s="17"/>
      <c r="E47" s="2"/>
      <c r="F47" s="17"/>
    </row>
    <row r="48" spans="1:8" x14ac:dyDescent="0.25">
      <c r="A48" s="36" t="s">
        <v>1</v>
      </c>
      <c r="B48" s="36"/>
      <c r="C48" s="15" t="s">
        <v>2</v>
      </c>
      <c r="D48" s="20"/>
      <c r="E48" s="16"/>
      <c r="F48" s="27">
        <f>SUM(F5:F45)</f>
        <v>0</v>
      </c>
    </row>
    <row r="49" spans="1:6" x14ac:dyDescent="0.25">
      <c r="A49" s="2"/>
      <c r="B49" s="2"/>
      <c r="C49" s="3"/>
      <c r="D49" s="21"/>
      <c r="E49" s="1"/>
      <c r="F49" s="17"/>
    </row>
    <row r="50" spans="1:6" ht="15.75" x14ac:dyDescent="0.25">
      <c r="A50" s="41" t="s">
        <v>3</v>
      </c>
      <c r="B50" s="41"/>
      <c r="C50" s="29" t="s">
        <v>4</v>
      </c>
      <c r="D50" s="30"/>
      <c r="E50" s="31"/>
      <c r="F50" s="32"/>
    </row>
    <row r="51" spans="1:6" x14ac:dyDescent="0.25">
      <c r="A51" s="33" t="s">
        <v>5</v>
      </c>
      <c r="B51" s="33"/>
      <c r="C51" s="33" t="s">
        <v>6</v>
      </c>
      <c r="D51" s="33"/>
      <c r="E51" s="33"/>
      <c r="F51" s="33"/>
    </row>
    <row r="52" spans="1:6" x14ac:dyDescent="0.25">
      <c r="A52" s="1"/>
      <c r="B52" s="2"/>
      <c r="C52" s="3"/>
      <c r="D52" s="17"/>
      <c r="E52" s="1"/>
      <c r="F52" s="21"/>
    </row>
    <row r="53" spans="1:6" ht="22.5" x14ac:dyDescent="0.25">
      <c r="A53" s="9" t="s">
        <v>7</v>
      </c>
      <c r="B53" s="9" t="s">
        <v>8</v>
      </c>
      <c r="C53" s="12" t="s">
        <v>9</v>
      </c>
      <c r="D53" s="18" t="s">
        <v>10</v>
      </c>
      <c r="E53" s="12" t="s">
        <v>11</v>
      </c>
      <c r="F53" s="18" t="s">
        <v>12</v>
      </c>
    </row>
    <row r="54" spans="1:6" x14ac:dyDescent="0.25">
      <c r="A54" s="34"/>
      <c r="B54" s="34"/>
      <c r="C54" s="34"/>
      <c r="D54" s="34"/>
      <c r="E54" s="34"/>
      <c r="F54" s="34"/>
    </row>
    <row r="55" spans="1:6" x14ac:dyDescent="0.25">
      <c r="A55" s="8">
        <v>1</v>
      </c>
      <c r="B55" s="9" t="s">
        <v>13</v>
      </c>
      <c r="C55" s="11" t="s">
        <v>14</v>
      </c>
      <c r="D55" s="19"/>
      <c r="E55" s="9">
        <v>180</v>
      </c>
      <c r="F55" s="19">
        <f t="shared" ref="F55:F57" si="4">D55*E55</f>
        <v>0</v>
      </c>
    </row>
    <row r="56" spans="1:6" x14ac:dyDescent="0.25">
      <c r="A56" s="8">
        <v>2</v>
      </c>
      <c r="B56" s="9" t="s">
        <v>13</v>
      </c>
      <c r="C56" s="11" t="s">
        <v>15</v>
      </c>
      <c r="D56" s="19"/>
      <c r="E56" s="9">
        <v>180</v>
      </c>
      <c r="F56" s="19">
        <f t="shared" si="4"/>
        <v>0</v>
      </c>
    </row>
    <row r="57" spans="1:6" x14ac:dyDescent="0.25">
      <c r="A57" s="8">
        <v>3</v>
      </c>
      <c r="B57" s="9" t="s">
        <v>13</v>
      </c>
      <c r="C57" s="11" t="s">
        <v>16</v>
      </c>
      <c r="D57" s="19"/>
      <c r="E57" s="9">
        <v>90</v>
      </c>
      <c r="F57" s="19">
        <f t="shared" si="4"/>
        <v>0</v>
      </c>
    </row>
    <row r="58" spans="1:6" x14ac:dyDescent="0.25">
      <c r="A58" s="2"/>
      <c r="B58" s="2"/>
      <c r="C58" s="3"/>
      <c r="D58" s="21"/>
      <c r="E58" s="1"/>
      <c r="F58" s="17"/>
    </row>
    <row r="59" spans="1:6" x14ac:dyDescent="0.25">
      <c r="A59" s="4" t="s">
        <v>1</v>
      </c>
      <c r="B59" s="5"/>
      <c r="C59" s="6" t="s">
        <v>17</v>
      </c>
      <c r="D59" s="22"/>
      <c r="E59" s="4"/>
      <c r="F59" s="28">
        <f>SUM(F55:F57)</f>
        <v>0</v>
      </c>
    </row>
    <row r="60" spans="1:6" x14ac:dyDescent="0.25">
      <c r="A60" s="2"/>
      <c r="B60" s="2"/>
      <c r="C60" s="3"/>
      <c r="D60" s="21"/>
      <c r="E60" s="1"/>
      <c r="F60" s="17"/>
    </row>
    <row r="61" spans="1:6" x14ac:dyDescent="0.25">
      <c r="A61" s="33" t="s">
        <v>5</v>
      </c>
      <c r="B61" s="33"/>
      <c r="C61" s="33" t="s">
        <v>18</v>
      </c>
      <c r="D61" s="33"/>
      <c r="E61" s="33"/>
      <c r="F61" s="33"/>
    </row>
    <row r="62" spans="1:6" x14ac:dyDescent="0.25">
      <c r="A62" s="2"/>
      <c r="B62" s="2"/>
      <c r="C62" s="3"/>
      <c r="D62" s="21"/>
      <c r="E62" s="1"/>
      <c r="F62" s="17"/>
    </row>
    <row r="63" spans="1:6" ht="22.5" x14ac:dyDescent="0.25">
      <c r="A63" s="13" t="s">
        <v>7</v>
      </c>
      <c r="B63" s="13" t="s">
        <v>8</v>
      </c>
      <c r="C63" s="14" t="s">
        <v>9</v>
      </c>
      <c r="D63" s="23" t="s">
        <v>10</v>
      </c>
      <c r="E63" s="14" t="s">
        <v>19</v>
      </c>
      <c r="F63" s="23" t="s">
        <v>12</v>
      </c>
    </row>
    <row r="64" spans="1:6" x14ac:dyDescent="0.25">
      <c r="A64" s="34"/>
      <c r="B64" s="34"/>
      <c r="C64" s="34"/>
      <c r="D64" s="34"/>
      <c r="E64" s="34"/>
      <c r="F64" s="34"/>
    </row>
    <row r="65" spans="1:9" ht="67.5" x14ac:dyDescent="0.25">
      <c r="A65" s="8">
        <v>1</v>
      </c>
      <c r="B65" s="9" t="s">
        <v>20</v>
      </c>
      <c r="C65" s="10" t="s">
        <v>21</v>
      </c>
      <c r="D65" s="19"/>
      <c r="E65" s="9">
        <v>72</v>
      </c>
      <c r="F65" s="19">
        <f t="shared" ref="F65:F82" si="5">D65*E65</f>
        <v>0</v>
      </c>
      <c r="G65" s="26"/>
    </row>
    <row r="66" spans="1:9" ht="22.5" x14ac:dyDescent="0.25">
      <c r="A66" s="8">
        <v>2</v>
      </c>
      <c r="B66" s="9" t="s">
        <v>20</v>
      </c>
      <c r="C66" s="10" t="s">
        <v>22</v>
      </c>
      <c r="D66" s="19"/>
      <c r="E66" s="9">
        <v>367</v>
      </c>
      <c r="F66" s="19">
        <f t="shared" si="5"/>
        <v>0</v>
      </c>
      <c r="G66" s="26"/>
    </row>
    <row r="67" spans="1:9" ht="22.5" x14ac:dyDescent="0.25">
      <c r="A67" s="8">
        <v>3</v>
      </c>
      <c r="B67" s="9" t="s">
        <v>20</v>
      </c>
      <c r="C67" s="10" t="s">
        <v>23</v>
      </c>
      <c r="D67" s="19"/>
      <c r="E67" s="9">
        <v>367</v>
      </c>
      <c r="F67" s="19">
        <f t="shared" si="5"/>
        <v>0</v>
      </c>
      <c r="G67" s="26"/>
    </row>
    <row r="68" spans="1:9" ht="67.5" x14ac:dyDescent="0.25">
      <c r="A68" s="8">
        <v>4</v>
      </c>
      <c r="B68" s="9" t="s">
        <v>20</v>
      </c>
      <c r="C68" s="10" t="s">
        <v>83</v>
      </c>
      <c r="D68" s="19"/>
      <c r="E68" s="9">
        <v>111</v>
      </c>
      <c r="F68" s="19">
        <f t="shared" si="5"/>
        <v>0</v>
      </c>
      <c r="G68" s="26"/>
    </row>
    <row r="69" spans="1:9" ht="22.5" x14ac:dyDescent="0.25">
      <c r="A69" s="8">
        <v>5</v>
      </c>
      <c r="B69" s="9" t="s">
        <v>24</v>
      </c>
      <c r="C69" s="10" t="s">
        <v>25</v>
      </c>
      <c r="D69" s="19"/>
      <c r="E69" s="9">
        <v>161</v>
      </c>
      <c r="F69" s="19">
        <f t="shared" si="5"/>
        <v>0</v>
      </c>
      <c r="G69" s="26"/>
    </row>
    <row r="70" spans="1:9" ht="33.75" x14ac:dyDescent="0.25">
      <c r="A70" s="8">
        <v>6</v>
      </c>
      <c r="B70" s="9" t="s">
        <v>24</v>
      </c>
      <c r="C70" s="10" t="s">
        <v>26</v>
      </c>
      <c r="D70" s="19"/>
      <c r="E70" s="9">
        <v>161</v>
      </c>
      <c r="F70" s="19">
        <f t="shared" si="5"/>
        <v>0</v>
      </c>
      <c r="G70" s="26"/>
    </row>
    <row r="71" spans="1:9" ht="33.75" x14ac:dyDescent="0.25">
      <c r="A71" s="8">
        <v>7</v>
      </c>
      <c r="B71" s="9" t="s">
        <v>20</v>
      </c>
      <c r="C71" s="10" t="s">
        <v>27</v>
      </c>
      <c r="D71" s="19"/>
      <c r="E71" s="9">
        <v>184</v>
      </c>
      <c r="F71" s="19">
        <f t="shared" si="5"/>
        <v>0</v>
      </c>
      <c r="G71" s="26"/>
    </row>
    <row r="72" spans="1:9" ht="45" x14ac:dyDescent="0.25">
      <c r="A72" s="8">
        <v>8</v>
      </c>
      <c r="B72" s="9" t="s">
        <v>20</v>
      </c>
      <c r="C72" s="10" t="s">
        <v>28</v>
      </c>
      <c r="D72" s="19"/>
      <c r="E72" s="9">
        <v>72</v>
      </c>
      <c r="F72" s="19">
        <f t="shared" si="5"/>
        <v>0</v>
      </c>
      <c r="G72" s="26"/>
    </row>
    <row r="73" spans="1:9" ht="45" x14ac:dyDescent="0.25">
      <c r="A73" s="8">
        <v>9</v>
      </c>
      <c r="B73" s="9" t="s">
        <v>24</v>
      </c>
      <c r="C73" s="10" t="s">
        <v>29</v>
      </c>
      <c r="D73" s="19"/>
      <c r="E73" s="9">
        <v>44</v>
      </c>
      <c r="F73" s="19">
        <f t="shared" si="5"/>
        <v>0</v>
      </c>
      <c r="G73" s="26"/>
    </row>
    <row r="74" spans="1:9" ht="90" x14ac:dyDescent="0.25">
      <c r="A74" s="8">
        <v>10</v>
      </c>
      <c r="B74" s="9" t="s">
        <v>24</v>
      </c>
      <c r="C74" s="10" t="s">
        <v>30</v>
      </c>
      <c r="D74" s="19"/>
      <c r="E74" s="9">
        <v>44</v>
      </c>
      <c r="F74" s="19">
        <f t="shared" si="5"/>
        <v>0</v>
      </c>
      <c r="G74" s="26"/>
    </row>
    <row r="75" spans="1:9" ht="56.25" x14ac:dyDescent="0.25">
      <c r="A75" s="8">
        <v>11</v>
      </c>
      <c r="B75" s="9" t="s">
        <v>24</v>
      </c>
      <c r="C75" s="10" t="s">
        <v>82</v>
      </c>
      <c r="D75" s="19"/>
      <c r="E75" s="9">
        <v>92</v>
      </c>
      <c r="F75" s="19">
        <f t="shared" si="5"/>
        <v>0</v>
      </c>
      <c r="G75" s="26"/>
      <c r="H75" s="26"/>
      <c r="I75" s="26"/>
    </row>
    <row r="76" spans="1:9" ht="22.5" x14ac:dyDescent="0.25">
      <c r="A76" s="8">
        <v>12</v>
      </c>
      <c r="B76" s="9" t="s">
        <v>24</v>
      </c>
      <c r="C76" s="10" t="s">
        <v>31</v>
      </c>
      <c r="D76" s="19"/>
      <c r="E76" s="9">
        <v>54000</v>
      </c>
      <c r="F76" s="19">
        <f t="shared" si="5"/>
        <v>0</v>
      </c>
      <c r="G76" s="26"/>
    </row>
    <row r="77" spans="1:9" ht="22.5" x14ac:dyDescent="0.25">
      <c r="A77" s="8">
        <v>13</v>
      </c>
      <c r="B77" s="9" t="s">
        <v>24</v>
      </c>
      <c r="C77" s="10" t="s">
        <v>32</v>
      </c>
      <c r="D77" s="19"/>
      <c r="E77" s="9">
        <v>56</v>
      </c>
      <c r="F77" s="19">
        <f t="shared" si="5"/>
        <v>0</v>
      </c>
      <c r="G77" s="26"/>
    </row>
    <row r="78" spans="1:9" ht="22.5" x14ac:dyDescent="0.25">
      <c r="A78" s="8">
        <v>14</v>
      </c>
      <c r="B78" s="9" t="s">
        <v>24</v>
      </c>
      <c r="C78" s="10" t="s">
        <v>33</v>
      </c>
      <c r="D78" s="19"/>
      <c r="E78" s="9">
        <v>56</v>
      </c>
      <c r="F78" s="19">
        <f t="shared" si="5"/>
        <v>0</v>
      </c>
      <c r="G78" s="26"/>
    </row>
    <row r="79" spans="1:9" ht="22.5" x14ac:dyDescent="0.25">
      <c r="A79" s="8">
        <v>15</v>
      </c>
      <c r="B79" s="9" t="s">
        <v>24</v>
      </c>
      <c r="C79" s="10" t="s">
        <v>34</v>
      </c>
      <c r="D79" s="19"/>
      <c r="E79" s="9">
        <v>56</v>
      </c>
      <c r="F79" s="19">
        <f t="shared" si="5"/>
        <v>0</v>
      </c>
      <c r="G79" s="26"/>
      <c r="H79" s="26"/>
    </row>
    <row r="80" spans="1:9" ht="78.75" x14ac:dyDescent="0.25">
      <c r="A80" s="8">
        <v>16</v>
      </c>
      <c r="B80" s="9" t="s">
        <v>24</v>
      </c>
      <c r="C80" s="10" t="s">
        <v>93</v>
      </c>
      <c r="D80" s="19"/>
      <c r="E80" s="9">
        <v>108</v>
      </c>
      <c r="F80" s="19">
        <f t="shared" si="5"/>
        <v>0</v>
      </c>
      <c r="G80" s="26"/>
      <c r="H80" s="26"/>
    </row>
    <row r="81" spans="1:7" ht="191.25" x14ac:dyDescent="0.25">
      <c r="A81" s="8">
        <v>17</v>
      </c>
      <c r="B81" s="9" t="s">
        <v>24</v>
      </c>
      <c r="C81" s="10" t="s">
        <v>86</v>
      </c>
      <c r="D81" s="19"/>
      <c r="E81" s="9">
        <v>1</v>
      </c>
      <c r="F81" s="19">
        <f t="shared" si="5"/>
        <v>0</v>
      </c>
      <c r="G81" s="26"/>
    </row>
    <row r="82" spans="1:7" ht="191.25" x14ac:dyDescent="0.25">
      <c r="A82" s="8">
        <v>18</v>
      </c>
      <c r="B82" s="9" t="s">
        <v>24</v>
      </c>
      <c r="C82" s="10" t="s">
        <v>85</v>
      </c>
      <c r="D82" s="19"/>
      <c r="E82" s="9">
        <v>1</v>
      </c>
      <c r="F82" s="19">
        <f t="shared" si="5"/>
        <v>0</v>
      </c>
      <c r="G82" s="26"/>
    </row>
    <row r="83" spans="1:7" x14ac:dyDescent="0.25">
      <c r="A83" s="2"/>
      <c r="B83" s="1"/>
      <c r="C83" s="3"/>
      <c r="D83" s="17"/>
      <c r="E83" s="2"/>
      <c r="F83" s="17"/>
    </row>
    <row r="84" spans="1:7" x14ac:dyDescent="0.25">
      <c r="A84" s="4" t="s">
        <v>1</v>
      </c>
      <c r="B84" s="5"/>
      <c r="C84" s="6" t="s">
        <v>35</v>
      </c>
      <c r="D84" s="22"/>
      <c r="E84" s="4"/>
      <c r="F84" s="28">
        <f>SUM(F65:F82)</f>
        <v>0</v>
      </c>
    </row>
    <row r="85" spans="1:7" x14ac:dyDescent="0.25">
      <c r="A85" s="2"/>
      <c r="B85" s="1"/>
      <c r="C85" s="3"/>
      <c r="D85" s="21"/>
      <c r="E85" s="2"/>
      <c r="F85" s="17"/>
    </row>
    <row r="86" spans="1:7" x14ac:dyDescent="0.25">
      <c r="A86" s="33" t="s">
        <v>5</v>
      </c>
      <c r="B86" s="33"/>
      <c r="C86" s="33" t="s">
        <v>36</v>
      </c>
      <c r="D86" s="33"/>
      <c r="E86" s="33"/>
      <c r="F86" s="33"/>
    </row>
    <row r="87" spans="1:7" x14ac:dyDescent="0.25">
      <c r="A87" s="1"/>
      <c r="B87" s="2"/>
      <c r="C87" s="3"/>
      <c r="D87" s="24"/>
      <c r="E87" s="2"/>
      <c r="F87" s="17"/>
    </row>
    <row r="88" spans="1:7" x14ac:dyDescent="0.25">
      <c r="A88" s="9" t="s">
        <v>7</v>
      </c>
      <c r="B88" s="9" t="s">
        <v>8</v>
      </c>
      <c r="C88" s="10" t="s">
        <v>9</v>
      </c>
      <c r="D88" s="19" t="s">
        <v>10</v>
      </c>
      <c r="E88" s="9" t="s">
        <v>11</v>
      </c>
      <c r="F88" s="19" t="s">
        <v>37</v>
      </c>
    </row>
    <row r="89" spans="1:7" x14ac:dyDescent="0.25">
      <c r="A89" s="34"/>
      <c r="B89" s="34"/>
      <c r="C89" s="34"/>
      <c r="D89" s="34"/>
      <c r="E89" s="34"/>
      <c r="F89" s="34"/>
    </row>
    <row r="90" spans="1:7" x14ac:dyDescent="0.25">
      <c r="A90" s="8">
        <v>1</v>
      </c>
      <c r="B90" s="9" t="s">
        <v>80</v>
      </c>
      <c r="C90" s="10" t="s">
        <v>39</v>
      </c>
      <c r="D90" s="19"/>
      <c r="E90" s="9">
        <v>65</v>
      </c>
      <c r="F90" s="19">
        <f t="shared" ref="F90:F92" si="6">D90*E90</f>
        <v>0</v>
      </c>
    </row>
    <row r="91" spans="1:7" x14ac:dyDescent="0.25">
      <c r="A91" s="8">
        <v>2</v>
      </c>
      <c r="B91" s="9" t="s">
        <v>80</v>
      </c>
      <c r="C91" s="10" t="s">
        <v>40</v>
      </c>
      <c r="D91" s="19"/>
      <c r="E91" s="9">
        <v>32</v>
      </c>
      <c r="F91" s="19">
        <f t="shared" si="6"/>
        <v>0</v>
      </c>
    </row>
    <row r="92" spans="1:7" ht="22.5" x14ac:dyDescent="0.25">
      <c r="A92" s="8">
        <v>3</v>
      </c>
      <c r="B92" s="9" t="s">
        <v>38</v>
      </c>
      <c r="C92" s="10" t="s">
        <v>41</v>
      </c>
      <c r="D92" s="19"/>
      <c r="E92" s="9">
        <v>53</v>
      </c>
      <c r="F92" s="19">
        <f t="shared" si="6"/>
        <v>0</v>
      </c>
    </row>
    <row r="93" spans="1:7" x14ac:dyDescent="0.25">
      <c r="A93" s="1"/>
      <c r="B93" s="1"/>
      <c r="C93" s="1"/>
      <c r="D93" s="17"/>
      <c r="E93" s="2"/>
      <c r="F93" s="17"/>
    </row>
    <row r="94" spans="1:7" x14ac:dyDescent="0.25">
      <c r="A94" s="35"/>
      <c r="B94" s="35"/>
      <c r="C94" s="6" t="s">
        <v>42</v>
      </c>
      <c r="D94" s="25"/>
      <c r="E94" s="7"/>
      <c r="F94" s="28">
        <f>SUM(F90:F92)</f>
        <v>0</v>
      </c>
    </row>
    <row r="95" spans="1:7" x14ac:dyDescent="0.25">
      <c r="A95" s="1"/>
      <c r="B95" s="1"/>
      <c r="C95" s="1"/>
      <c r="D95" s="21"/>
      <c r="E95" s="1"/>
      <c r="F95" s="21"/>
    </row>
    <row r="96" spans="1:7" x14ac:dyDescent="0.25">
      <c r="A96" s="36" t="s">
        <v>1</v>
      </c>
      <c r="B96" s="36"/>
      <c r="C96" s="15" t="s">
        <v>43</v>
      </c>
      <c r="D96" s="20"/>
      <c r="E96" s="16"/>
      <c r="F96" s="27">
        <f>F94+F84+F59</f>
        <v>0</v>
      </c>
    </row>
    <row r="97" spans="1:9" x14ac:dyDescent="0.25">
      <c r="A97" s="2"/>
      <c r="B97" s="2"/>
      <c r="C97" s="2"/>
      <c r="D97" s="17"/>
      <c r="E97" s="2"/>
      <c r="F97" s="17"/>
    </row>
    <row r="98" spans="1:9" x14ac:dyDescent="0.25">
      <c r="A98" s="36" t="s">
        <v>1</v>
      </c>
      <c r="B98" s="36"/>
      <c r="C98" s="15" t="s">
        <v>95</v>
      </c>
      <c r="D98" s="20"/>
      <c r="E98" s="16"/>
      <c r="F98" s="27">
        <f>F48+F96</f>
        <v>0</v>
      </c>
      <c r="H98" s="26"/>
      <c r="I98" s="26"/>
    </row>
  </sheetData>
  <mergeCells count="21">
    <mergeCell ref="A98:B98"/>
    <mergeCell ref="A1:B1"/>
    <mergeCell ref="C1:F1"/>
    <mergeCell ref="A4:F4"/>
    <mergeCell ref="A46:F46"/>
    <mergeCell ref="A48:B48"/>
    <mergeCell ref="A64:F64"/>
    <mergeCell ref="A50:B50"/>
    <mergeCell ref="A51:B51"/>
    <mergeCell ref="C51:D51"/>
    <mergeCell ref="E51:F51"/>
    <mergeCell ref="A54:F54"/>
    <mergeCell ref="A61:B61"/>
    <mergeCell ref="C61:D61"/>
    <mergeCell ref="E61:F61"/>
    <mergeCell ref="A96:B96"/>
    <mergeCell ref="A86:B86"/>
    <mergeCell ref="C86:D86"/>
    <mergeCell ref="E86:F86"/>
    <mergeCell ref="A89:F89"/>
    <mergeCell ref="A94:B94"/>
  </mergeCells>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8e9cde0edf372d3354b7dd22adfbe60a">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be2ab1873bcb285bcf967e939d662667"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1153E8-F678-43A7-802F-E9142C44A14A}">
  <ds:schemaRefs>
    <ds:schemaRef ds:uri="http://schemas.microsoft.com/sharepoint/v3/contenttype/forms"/>
  </ds:schemaRefs>
</ds:datastoreItem>
</file>

<file path=customXml/itemProps2.xml><?xml version="1.0" encoding="utf-8"?>
<ds:datastoreItem xmlns:ds="http://schemas.openxmlformats.org/officeDocument/2006/customXml" ds:itemID="{571B9D07-BEA9-46AD-A555-32EE01ECA535}">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customXml/itemProps3.xml><?xml version="1.0" encoding="utf-8"?>
<ds:datastoreItem xmlns:ds="http://schemas.openxmlformats.org/officeDocument/2006/customXml" ds:itemID="{74432478-D0D9-4099-A33B-95E4590D1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2622005</vt:lpstr>
      <vt:lpstr>'2622005'!Área_de_impresión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2022-03-16T13:20:29Z</cp:lastPrinted>
  <dcterms:created xsi:type="dcterms:W3CDTF">2016-05-06T08:45:42Z</dcterms:created>
  <dcterms:modified xsi:type="dcterms:W3CDTF">2026-05-27T09:38:39Z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0x0101001180A0D55CE2DB4EBD872BDD0B733C47</vt:lpwstr>
  </property>
  <property fmtid="{D5CDD505-2E9C-101B-9397-08002B2CF9AE}" pid="3" name="Order">
    <vt:r8>7145000</vt:r8>
  </property>
  <property fmtid="{D5CDD505-2E9C-101B-9397-08002B2CF9AE}" pid="4" name="MediaServiceImageTags">
    <vt:lpwstr/>
  </property>
</Properties>
</file>