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alport.sharepoint.com/sites/CONTRACTACI/Documentos compartidos/2.EXPEDIENTES/Expedientes 2025/2520000/2521000/2521001 Control Accesos Peatonal SC/PLIEGOS/"/>
    </mc:Choice>
  </mc:AlternateContent>
  <xr:revisionPtr revIDLastSave="64" documentId="8_{B685E176-BE2A-4EB0-A03E-CC107A04A972}" xr6:coauthVersionLast="47" xr6:coauthVersionMax="47" xr10:uidLastSave="{935C819A-E39C-4BD0-8869-BB14A84D2D7C}"/>
  <bookViews>
    <workbookView xWindow="-103" yWindow="-103" windowWidth="33120" windowHeight="18000" xr2:uid="{834BDE34-CCE7-4871-A117-91698CF57D2E}"/>
  </bookViews>
  <sheets>
    <sheet name="2521001 Medic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41" i="1"/>
  <c r="F40" i="1"/>
  <c r="F46" i="1" l="1"/>
  <c r="F45" i="1"/>
  <c r="F44" i="1"/>
  <c r="F31" i="1"/>
  <c r="F43" i="1"/>
  <c r="A62" i="1" l="1"/>
  <c r="A61" i="1"/>
  <c r="A60" i="1"/>
  <c r="F30" i="1"/>
  <c r="F54" i="1"/>
  <c r="F37" i="1" l="1"/>
  <c r="F38" i="1"/>
  <c r="F39" i="1"/>
  <c r="F29" i="1"/>
  <c r="F6" i="1"/>
  <c r="F7" i="1"/>
  <c r="F8" i="1"/>
  <c r="F9" i="1"/>
  <c r="F10" i="1"/>
  <c r="F11" i="1"/>
  <c r="F12" i="1"/>
  <c r="F13" i="1"/>
  <c r="F14" i="1"/>
  <c r="F15" i="1"/>
  <c r="F16" i="1"/>
  <c r="F17" i="1"/>
  <c r="F24" i="1"/>
  <c r="F25" i="1"/>
  <c r="F26" i="1"/>
  <c r="F27" i="1"/>
  <c r="F28" i="1"/>
  <c r="F42" i="1"/>
  <c r="F55" i="1"/>
  <c r="F56" i="1"/>
  <c r="F5" i="1"/>
  <c r="F32" i="1" l="1"/>
  <c r="F33" i="1" s="1"/>
  <c r="F60" i="1" s="1"/>
  <c r="F53" i="1"/>
  <c r="F57" i="1" s="1"/>
  <c r="F62" i="1" s="1"/>
  <c r="F47" i="1" l="1"/>
  <c r="F48" i="1" l="1"/>
  <c r="F49" i="1" s="1"/>
  <c r="F61" i="1" s="1"/>
  <c r="F64" i="1" s="1"/>
</calcChain>
</file>

<file path=xl/sharedStrings.xml><?xml version="1.0" encoding="utf-8"?>
<sst xmlns="http://schemas.openxmlformats.org/spreadsheetml/2006/main" count="115" uniqueCount="56">
  <si>
    <t>UM</t>
  </si>
  <si>
    <t>PRECIO</t>
  </si>
  <si>
    <t>IMPORTE</t>
  </si>
  <si>
    <t>UD</t>
  </si>
  <si>
    <t xml:space="preserve">Fuente de alimentación salidas múltiples. Voltaje de entrada: AC220-240V. Voltaje de salida: DC 12V, salida hasta 9 canales. Salida máxima 10A. Protección contra cortocircuito, sobrecarga y sobretensión. Chasis metálico AN54 con Indicador LED individual para cada salida, cada canal estará protegido con fusibles de tubo de vidrio reemplazables.  </t>
  </si>
  <si>
    <t>Pulsador de alarma rearmable de color verde para emergencias, montaje en superficie. Uso de interior. Dimensiones 98x98x48mm. Certificado CPR EN54-11</t>
  </si>
  <si>
    <t>Lector INTEMO  Slim Access o similar/equivalente</t>
  </si>
  <si>
    <t xml:space="preserve">PATCH PANEL 48X 2U 19" UTP CAT6 </t>
  </si>
  <si>
    <t>subcuadro eléctrico de superficie de 18 módulos DIN de capacidad</t>
  </si>
  <si>
    <t>Cable de Fibra Óptica LC/UPC a LC/UPC OS2 Monomodo Duplex 9/125um LSZH, 5M</t>
  </si>
  <si>
    <t>Terminal Móvil PDA pantalla 6,1". Batería de alta capacidad 600mAh. Android 11 GMS. Procesador 2,2 GHz octa-*core, 6 GB RAM y 128GB de memoria Flash. Comunicaciones 5G, dual-band Wifi, MECHA 5,2, GPS y NFC.
Con licencia InteMobile Events para lectura de códigos QR, con conexión con sistema de control de accesos Intemo.</t>
  </si>
  <si>
    <t>C9200L-NW-E-48 C9200L Network Essentials, 48-port license</t>
  </si>
  <si>
    <t>CAB-TA-EU Europe AC Type A Power Cable</t>
  </si>
  <si>
    <t>C9200-STACK-BLANK Catalyst 9200 Blank Stack Module</t>
  </si>
  <si>
    <t>C9200L-DNA-E-48-3Y C9200L Cisco DNA Essentials, 48-port, 3 Year Term license</t>
  </si>
  <si>
    <t>NETWORK-PNP-LIC Network Plug-n-Play Connect for zero-touch device deployment</t>
  </si>
  <si>
    <t>CON-SSSNT-C9200XXE SOLN SUPP 8X5XNBD Catalyst 9200L 48-port Partial PoE+, 4 x 36m</t>
  </si>
  <si>
    <t>CON-SSTCM-C92LE48 SOLN SUPP SW SUBC9200L Cisco DNA Ess</t>
  </si>
  <si>
    <t>GLC-LH-SMD  1000BASE-LX/LH SFP transceiver module, MMF/SMF, 1310nm, DOM </t>
  </si>
  <si>
    <t>Cerradero eléctrico doble bobina  12v con estado en reposo abierto GOLMAR modelo CV-24P/UNI/SF  o similar/equivalente</t>
  </si>
  <si>
    <t>Cerradero eléctrico doble bobina  12v con estado en reposo cerrado GOLMAR modelo CV-24P/UNI/SF  o similar/equivalente</t>
  </si>
  <si>
    <t>Controladora INTEMO Xmove Compact o similar/equivalente</t>
  </si>
  <si>
    <t>Módulo M710 PCI o similar/equivalente.</t>
  </si>
  <si>
    <t>Caja módulo serie M7xx PCI o similar/equivalente.</t>
  </si>
  <si>
    <t>NUM.</t>
  </si>
  <si>
    <t>DESCRIPCIÓN</t>
  </si>
  <si>
    <t>MEDICIÓN</t>
  </si>
  <si>
    <t>RESÚMEN PRESUPUESTO</t>
  </si>
  <si>
    <t>TOTAL PRESUPUESTO</t>
  </si>
  <si>
    <t>PRESUPUESTO</t>
  </si>
  <si>
    <t>m2 de saneamiento, adecuación y sustitución del actual suelo vinílico afectado</t>
  </si>
  <si>
    <t>Bandeja porta cables de acero electro galvanizado, dimensiones: 3m x 150 mm x 60mm</t>
  </si>
  <si>
    <t>Touch panel de control remoto de tornos y portillo</t>
  </si>
  <si>
    <t>Cableado, pequeño material, instalación y configuración del sistema del control de accesos</t>
  </si>
  <si>
    <t>Mueble del extremo (derecho o izquierdo), vidrio paso 900 mm, con lector NFC/RFID/QR/BIOH con personalización de pasamanos según carta de materiales FENIX</t>
  </si>
  <si>
    <t>Mueble intermedio híbrido izquierdo o derecho pasos de 600mm y 900mm, con 2 lectores mixtos NFC/RFID/QR/BIOH con personalización de pasamanos según carta de materiales FENIX.</t>
  </si>
  <si>
    <t>Mueble intermedio, vidrios derecho e izquierdo paso 600 mm,  con 2 lectores mixtos  NFC/RFID/QR/BIOH con personalización de pasamanos según carta de materiales FENIX</t>
  </si>
  <si>
    <t>Mueble del extremo (derecho o izquierdo), vidrio paso 600 mm, con lector NFC/RFID/QR/BIOH con personalización de pasamanos según carta de materiales FENIX</t>
  </si>
  <si>
    <t>Cerramientos de cristal, vinilado de todos los cristales con el logo ZAL Port y herrajes.</t>
  </si>
  <si>
    <t>Interruptor magnetotérmico Schneider Electric ILDK 2P 10A o similar/equivalente.</t>
  </si>
  <si>
    <t>Diferencial Schneider Electric Acti9 iID, 2P, 40A, 30mA A-SI o similar/equivalente</t>
  </si>
  <si>
    <t>Capitulo 2 SUSTITUCIÓN TORNOS Y PORTILLO</t>
  </si>
  <si>
    <t>Capitulo 1 AMPLIACIÓN SISTEMA DE CONTROL DE ACCESOS PEATONAL</t>
  </si>
  <si>
    <t>TOTAL Capitulo 1 AMPLIACIÓN SISTEMA DE CONTROL DE ACCESOS PEATONAL</t>
  </si>
  <si>
    <t>TOTAL Capitulo 2 SUSTITUCIÓN TORNOS Y PORTILLO</t>
  </si>
  <si>
    <t>Capitulo 3 SOLUCIÓN DE AUTORREGISTRO PARA VISITANTES A REUNIONES Y EVENTOS A TRAVÉS DE ENTORNO WEB.</t>
  </si>
  <si>
    <t>TOTAL Capitulo 3 SOLUCIÓN DE AUTORREGISTRO PARA VISITANTES A REUNIONES Y EVENTOS A TRAVÉS DE ENTORNO WEB.</t>
  </si>
  <si>
    <t>Lector INTEMO  Slim Acceso Bio similar/equivalente</t>
  </si>
  <si>
    <t>Switch CISCO C9200L-48PL-4X-E Catalyst 9200L 48-port PoE+, 4 x 10G, NW Essentials. o similar/equivalente</t>
  </si>
  <si>
    <t>Fuente de alimentación redundante CISCO CISCO PWR-C5-BLANK Config 5 Power Supply Blank o similar/equivalente</t>
  </si>
  <si>
    <t>Latiguillo UTP RJ45 categoría 6</t>
  </si>
  <si>
    <t>Instalación, parametrización y configuración de maniobras de emergencia PCI del sistema del control de accesos</t>
  </si>
  <si>
    <t>Desmontaje y retirada de los tornos y portillos en servicio. Cableado, pequeño material, transporte, instalación y configuración de los nuevos tornos y portillos. Conexión de maniobras de emergencia a sistema PCI.</t>
  </si>
  <si>
    <t xml:space="preserve">Solución que permite el registro de visitantes a través de Web. Licencia Perpetua con número ilimitado de visitantes. Servicio de configuración y puesta en marcha del sistema  de Gestión de visitas Web, y formaciones. </t>
  </si>
  <si>
    <t xml:space="preserve">Bolsa de horas para la configuración, parametrización y desarrollos específicos del proyecto, así como la adecuación del sistema de gestión de visitas para la correcta parametrización de asistentes y eventos. </t>
  </si>
  <si>
    <t>KIOSKO DE AUTOVALIDACION DE ACERO INOXIDABLE:  formado por PC i57 B6000 i3-4010U embeded, con fuente de alimentación y cable. Windows 10. Monitor 27" Touch LED - 1920 x 1080 píxels - MultiTouch Touch - 5 ms - Formato panorámico 16/9 - Losa AMVA+ - HDMI - DisplayPort - Negre. Resistente a ralladas y alta durabilidad de lan función táctil. Impresora de tiquets de alta velocidad  200dpi.6 MB de SDRAM y 4 MB de memoria flash. Velocidad de impresión: hasta  7”/177 mm por segundo. Lectura de códigos  de barras 1D/2D de alto rendimiento, y dispositivo electrónica para lectura y registro de medios RFID.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</si>
</sst>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7"/>
      <color rgb="FF000000"/>
      <name val="Calibri"/>
      <family val="2"/>
    </font>
    <font>
      <b/>
      <sz val="7"/>
      <color theme="0"/>
      <name val="Calibri"/>
      <family val="2"/>
    </font>
    <font>
      <sz val="7"/>
      <color rgb="FF000000"/>
      <name val="Calibri"/>
      <family val="2"/>
    </font>
    <font>
      <b/>
      <sz val="7"/>
      <color rgb="FFFFFFFF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center" vertical="center" wrapText="1"/>
    </xf>
    <xf numFmtId="3" fontId="3" fillId="6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  <xf numFmtId="164" fontId="3" fillId="6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164" fontId="3" fillId="6" borderId="3" xfId="0" applyNumberFormat="1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164" fontId="6" fillId="5" borderId="0" xfId="0" applyNumberFormat="1" applyFont="1" applyFill="1" applyAlignment="1">
      <alignment horizontal="left" vertical="center" wrapText="1"/>
    </xf>
    <xf numFmtId="3" fontId="6" fillId="5" borderId="0" xfId="0" applyNumberFormat="1" applyFont="1" applyFill="1" applyAlignment="1">
      <alignment horizontal="left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left" vertical="top"/>
    </xf>
    <xf numFmtId="164" fontId="8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0" fontId="3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6F391-FBD4-4B46-A9C5-C6B20F7C9366}">
  <sheetPr>
    <pageSetUpPr fitToPage="1"/>
  </sheetPr>
  <dimension ref="A1:I64"/>
  <sheetViews>
    <sheetView showGridLines="0" tabSelected="1" zoomScale="120" zoomScaleNormal="120" workbookViewId="0">
      <selection activeCell="C12" sqref="C12"/>
    </sheetView>
  </sheetViews>
  <sheetFormatPr baseColWidth="10" defaultRowHeight="14.6" x14ac:dyDescent="0.4"/>
  <cols>
    <col min="1" max="1" width="3.765625" bestFit="1" customWidth="1"/>
    <col min="2" max="2" width="2.53515625" bestFit="1" customWidth="1"/>
    <col min="3" max="3" width="39.3828125" bestFit="1" customWidth="1"/>
    <col min="4" max="4" width="4.4609375" style="18" bestFit="1" customWidth="1"/>
    <col min="5" max="5" width="6.15234375" style="1" bestFit="1" customWidth="1"/>
    <col min="6" max="6" width="5.61328125" style="18" bestFit="1" customWidth="1"/>
  </cols>
  <sheetData>
    <row r="1" spans="1:9" s="2" customFormat="1" x14ac:dyDescent="0.4">
      <c r="A1" s="22" t="s">
        <v>29</v>
      </c>
      <c r="B1" s="39"/>
      <c r="C1" s="39"/>
      <c r="D1" s="39"/>
      <c r="E1" s="39"/>
      <c r="F1" s="39"/>
    </row>
    <row r="2" spans="1:9" s="2" customFormat="1" x14ac:dyDescent="0.4">
      <c r="A2" s="3"/>
      <c r="B2" s="3"/>
      <c r="C2" s="4"/>
      <c r="D2" s="14"/>
      <c r="E2" s="5"/>
      <c r="F2" s="14"/>
    </row>
    <row r="3" spans="1:9" s="2" customFormat="1" ht="15" thickBot="1" x14ac:dyDescent="0.45">
      <c r="A3" s="21" t="s">
        <v>42</v>
      </c>
      <c r="B3" s="40"/>
      <c r="C3" s="40"/>
      <c r="D3" s="40"/>
      <c r="E3" s="40"/>
      <c r="F3" s="40"/>
    </row>
    <row r="4" spans="1:9" s="2" customFormat="1" ht="15" thickBot="1" x14ac:dyDescent="0.45">
      <c r="A4" s="6" t="s">
        <v>24</v>
      </c>
      <c r="B4" s="6" t="s">
        <v>0</v>
      </c>
      <c r="C4" s="7" t="s">
        <v>25</v>
      </c>
      <c r="D4" s="15" t="s">
        <v>1</v>
      </c>
      <c r="E4" s="8" t="s">
        <v>26</v>
      </c>
      <c r="F4" s="15" t="s">
        <v>2</v>
      </c>
    </row>
    <row r="5" spans="1:9" s="2" customFormat="1" x14ac:dyDescent="0.4">
      <c r="A5" s="9">
        <v>1</v>
      </c>
      <c r="B5" s="10" t="s">
        <v>3</v>
      </c>
      <c r="C5" s="11" t="s">
        <v>6</v>
      </c>
      <c r="D5" s="16"/>
      <c r="E5" s="12">
        <v>29</v>
      </c>
      <c r="F5" s="19">
        <f>E5*D5</f>
        <v>0</v>
      </c>
      <c r="I5"/>
    </row>
    <row r="6" spans="1:9" x14ac:dyDescent="0.4">
      <c r="A6" s="23">
        <v>2</v>
      </c>
      <c r="B6" s="24" t="s">
        <v>3</v>
      </c>
      <c r="C6" s="25" t="s">
        <v>47</v>
      </c>
      <c r="D6" s="26"/>
      <c r="E6" s="27">
        <v>1</v>
      </c>
      <c r="F6" s="28">
        <f t="shared" ref="F6:F56" si="0">E6*D6</f>
        <v>0</v>
      </c>
    </row>
    <row r="7" spans="1:9" x14ac:dyDescent="0.4">
      <c r="A7" s="23">
        <v>3</v>
      </c>
      <c r="B7" s="24" t="s">
        <v>3</v>
      </c>
      <c r="C7" s="25" t="s">
        <v>21</v>
      </c>
      <c r="D7" s="26"/>
      <c r="E7" s="27">
        <v>3</v>
      </c>
      <c r="F7" s="28">
        <f t="shared" si="0"/>
        <v>0</v>
      </c>
    </row>
    <row r="8" spans="1:9" ht="45" x14ac:dyDescent="0.4">
      <c r="A8" s="23">
        <v>4</v>
      </c>
      <c r="B8" s="24" t="s">
        <v>3</v>
      </c>
      <c r="C8" s="25" t="s">
        <v>4</v>
      </c>
      <c r="D8" s="26"/>
      <c r="E8" s="27">
        <v>8</v>
      </c>
      <c r="F8" s="28">
        <f t="shared" si="0"/>
        <v>0</v>
      </c>
    </row>
    <row r="9" spans="1:9" ht="18" x14ac:dyDescent="0.4">
      <c r="A9" s="23">
        <v>5</v>
      </c>
      <c r="B9" s="24" t="s">
        <v>3</v>
      </c>
      <c r="C9" s="25" t="s">
        <v>20</v>
      </c>
      <c r="D9" s="26"/>
      <c r="E9" s="27">
        <v>29</v>
      </c>
      <c r="F9" s="28">
        <f t="shared" si="0"/>
        <v>0</v>
      </c>
    </row>
    <row r="10" spans="1:9" ht="18" x14ac:dyDescent="0.4">
      <c r="A10" s="23">
        <v>6</v>
      </c>
      <c r="B10" s="24" t="s">
        <v>3</v>
      </c>
      <c r="C10" s="25" t="s">
        <v>19</v>
      </c>
      <c r="D10" s="26"/>
      <c r="E10" s="27">
        <v>1</v>
      </c>
      <c r="F10" s="28">
        <f t="shared" si="0"/>
        <v>0</v>
      </c>
    </row>
    <row r="11" spans="1:9" x14ac:dyDescent="0.4">
      <c r="A11" s="23">
        <v>7</v>
      </c>
      <c r="B11" s="24" t="s">
        <v>3</v>
      </c>
      <c r="C11" s="25" t="s">
        <v>8</v>
      </c>
      <c r="D11" s="26"/>
      <c r="E11" s="27">
        <v>1</v>
      </c>
      <c r="F11" s="28">
        <f t="shared" si="0"/>
        <v>0</v>
      </c>
    </row>
    <row r="12" spans="1:9" ht="18" x14ac:dyDescent="0.4">
      <c r="A12" s="23">
        <v>8</v>
      </c>
      <c r="B12" s="24" t="s">
        <v>3</v>
      </c>
      <c r="C12" s="25" t="s">
        <v>40</v>
      </c>
      <c r="D12" s="26"/>
      <c r="E12" s="27">
        <v>2</v>
      </c>
      <c r="F12" s="28">
        <f t="shared" si="0"/>
        <v>0</v>
      </c>
    </row>
    <row r="13" spans="1:9" ht="18" x14ac:dyDescent="0.4">
      <c r="A13" s="23">
        <v>9</v>
      </c>
      <c r="B13" s="24" t="s">
        <v>3</v>
      </c>
      <c r="C13" s="25" t="s">
        <v>39</v>
      </c>
      <c r="D13" s="26"/>
      <c r="E13" s="27">
        <v>8</v>
      </c>
      <c r="F13" s="28">
        <f t="shared" si="0"/>
        <v>0</v>
      </c>
    </row>
    <row r="14" spans="1:9" x14ac:dyDescent="0.4">
      <c r="A14" s="23">
        <v>10</v>
      </c>
      <c r="B14" s="24" t="s">
        <v>3</v>
      </c>
      <c r="C14" s="25" t="s">
        <v>22</v>
      </c>
      <c r="D14" s="26"/>
      <c r="E14" s="27">
        <v>2</v>
      </c>
      <c r="F14" s="28">
        <f t="shared" si="0"/>
        <v>0</v>
      </c>
    </row>
    <row r="15" spans="1:9" x14ac:dyDescent="0.4">
      <c r="A15" s="23">
        <v>11</v>
      </c>
      <c r="B15" s="24" t="s">
        <v>3</v>
      </c>
      <c r="C15" s="25" t="s">
        <v>23</v>
      </c>
      <c r="D15" s="26"/>
      <c r="E15" s="27">
        <v>2</v>
      </c>
      <c r="F15" s="28">
        <f t="shared" si="0"/>
        <v>0</v>
      </c>
    </row>
    <row r="16" spans="1:9" ht="27" x14ac:dyDescent="0.4">
      <c r="A16" s="23">
        <v>12</v>
      </c>
      <c r="B16" s="24" t="s">
        <v>3</v>
      </c>
      <c r="C16" s="25" t="s">
        <v>5</v>
      </c>
      <c r="D16" s="26"/>
      <c r="E16" s="27">
        <v>1</v>
      </c>
      <c r="F16" s="28">
        <f t="shared" si="0"/>
        <v>0</v>
      </c>
    </row>
    <row r="17" spans="1:6" ht="18" x14ac:dyDescent="0.4">
      <c r="A17" s="23">
        <v>13</v>
      </c>
      <c r="B17" s="24" t="s">
        <v>3</v>
      </c>
      <c r="C17" s="25" t="s">
        <v>48</v>
      </c>
      <c r="D17" s="26"/>
      <c r="E17" s="27">
        <v>1</v>
      </c>
      <c r="F17" s="28">
        <f t="shared" si="0"/>
        <v>0</v>
      </c>
    </row>
    <row r="18" spans="1:6" x14ac:dyDescent="0.4">
      <c r="A18" s="23">
        <v>14</v>
      </c>
      <c r="B18" s="24" t="s">
        <v>3</v>
      </c>
      <c r="C18" s="25" t="s">
        <v>11</v>
      </c>
      <c r="D18" s="26"/>
      <c r="E18" s="27">
        <v>1</v>
      </c>
      <c r="F18" s="28">
        <f t="shared" si="0"/>
        <v>0</v>
      </c>
    </row>
    <row r="19" spans="1:6" x14ac:dyDescent="0.4">
      <c r="A19" s="23">
        <v>15</v>
      </c>
      <c r="B19" s="24" t="s">
        <v>3</v>
      </c>
      <c r="C19" s="25" t="s">
        <v>12</v>
      </c>
      <c r="D19" s="26"/>
      <c r="E19" s="27">
        <v>1</v>
      </c>
      <c r="F19" s="28">
        <f t="shared" si="0"/>
        <v>0</v>
      </c>
    </row>
    <row r="20" spans="1:6" ht="18" x14ac:dyDescent="0.4">
      <c r="A20" s="23">
        <v>16</v>
      </c>
      <c r="B20" s="24" t="s">
        <v>3</v>
      </c>
      <c r="C20" s="25" t="s">
        <v>49</v>
      </c>
      <c r="D20" s="26"/>
      <c r="E20" s="27">
        <v>1</v>
      </c>
      <c r="F20" s="28">
        <f t="shared" si="0"/>
        <v>0</v>
      </c>
    </row>
    <row r="21" spans="1:6" x14ac:dyDescent="0.4">
      <c r="A21" s="23">
        <v>17</v>
      </c>
      <c r="B21" s="24" t="s">
        <v>3</v>
      </c>
      <c r="C21" s="25" t="s">
        <v>13</v>
      </c>
      <c r="D21" s="26"/>
      <c r="E21" s="27">
        <v>1</v>
      </c>
      <c r="F21" s="28">
        <f t="shared" si="0"/>
        <v>0</v>
      </c>
    </row>
    <row r="22" spans="1:6" ht="18" x14ac:dyDescent="0.4">
      <c r="A22" s="23">
        <v>18</v>
      </c>
      <c r="B22" s="24" t="s">
        <v>3</v>
      </c>
      <c r="C22" s="25" t="s">
        <v>14</v>
      </c>
      <c r="D22" s="26"/>
      <c r="E22" s="27">
        <v>1</v>
      </c>
      <c r="F22" s="28">
        <f t="shared" si="0"/>
        <v>0</v>
      </c>
    </row>
    <row r="23" spans="1:6" ht="18" x14ac:dyDescent="0.4">
      <c r="A23" s="23">
        <v>19</v>
      </c>
      <c r="B23" s="24" t="s">
        <v>3</v>
      </c>
      <c r="C23" s="25" t="s">
        <v>15</v>
      </c>
      <c r="D23" s="26"/>
      <c r="E23" s="27">
        <v>1</v>
      </c>
      <c r="F23" s="28">
        <f t="shared" si="0"/>
        <v>0</v>
      </c>
    </row>
    <row r="24" spans="1:6" ht="18" x14ac:dyDescent="0.4">
      <c r="A24" s="23">
        <v>20</v>
      </c>
      <c r="B24" s="24" t="s">
        <v>3</v>
      </c>
      <c r="C24" s="25" t="s">
        <v>16</v>
      </c>
      <c r="D24" s="26"/>
      <c r="E24" s="27">
        <v>1</v>
      </c>
      <c r="F24" s="28">
        <f t="shared" si="0"/>
        <v>0</v>
      </c>
    </row>
    <row r="25" spans="1:6" x14ac:dyDescent="0.4">
      <c r="A25" s="23">
        <v>21</v>
      </c>
      <c r="B25" s="24" t="s">
        <v>3</v>
      </c>
      <c r="C25" s="25" t="s">
        <v>17</v>
      </c>
      <c r="D25" s="26"/>
      <c r="E25" s="27">
        <v>1</v>
      </c>
      <c r="F25" s="28">
        <f t="shared" si="0"/>
        <v>0</v>
      </c>
    </row>
    <row r="26" spans="1:6" ht="18" x14ac:dyDescent="0.4">
      <c r="A26" s="23">
        <v>22</v>
      </c>
      <c r="B26" s="24" t="s">
        <v>3</v>
      </c>
      <c r="C26" s="25" t="s">
        <v>18</v>
      </c>
      <c r="D26" s="26"/>
      <c r="E26" s="27">
        <v>2</v>
      </c>
      <c r="F26" s="28">
        <f t="shared" si="0"/>
        <v>0</v>
      </c>
    </row>
    <row r="27" spans="1:6" ht="18" x14ac:dyDescent="0.4">
      <c r="A27" s="23">
        <v>23</v>
      </c>
      <c r="B27" s="24" t="s">
        <v>3</v>
      </c>
      <c r="C27" s="25" t="s">
        <v>9</v>
      </c>
      <c r="D27" s="26"/>
      <c r="E27" s="27">
        <v>1</v>
      </c>
      <c r="F27" s="28">
        <f t="shared" si="0"/>
        <v>0</v>
      </c>
    </row>
    <row r="28" spans="1:6" x14ac:dyDescent="0.4">
      <c r="A28" s="23">
        <v>24</v>
      </c>
      <c r="B28" s="24" t="s">
        <v>3</v>
      </c>
      <c r="C28" s="25" t="s">
        <v>7</v>
      </c>
      <c r="D28" s="26"/>
      <c r="E28" s="27">
        <v>1</v>
      </c>
      <c r="F28" s="28">
        <f t="shared" si="0"/>
        <v>0</v>
      </c>
    </row>
    <row r="29" spans="1:6" x14ac:dyDescent="0.4">
      <c r="A29" s="23">
        <v>25</v>
      </c>
      <c r="B29" s="24" t="s">
        <v>3</v>
      </c>
      <c r="C29" s="25" t="s">
        <v>50</v>
      </c>
      <c r="D29" s="26"/>
      <c r="E29" s="27">
        <v>60</v>
      </c>
      <c r="F29" s="28">
        <f t="shared" ref="F29" si="1">E29*D29</f>
        <v>0</v>
      </c>
    </row>
    <row r="30" spans="1:6" ht="18" x14ac:dyDescent="0.4">
      <c r="A30" s="23">
        <v>26</v>
      </c>
      <c r="B30" s="24" t="s">
        <v>3</v>
      </c>
      <c r="C30" s="25" t="s">
        <v>31</v>
      </c>
      <c r="D30" s="26"/>
      <c r="E30" s="27">
        <v>72</v>
      </c>
      <c r="F30" s="28">
        <f t="shared" ref="F30:F31" si="2">E30*D30</f>
        <v>0</v>
      </c>
    </row>
    <row r="31" spans="1:6" ht="18" x14ac:dyDescent="0.4">
      <c r="A31" s="23">
        <v>27</v>
      </c>
      <c r="B31" s="24" t="s">
        <v>3</v>
      </c>
      <c r="C31" s="25" t="s">
        <v>51</v>
      </c>
      <c r="D31" s="26"/>
      <c r="E31" s="27">
        <v>1</v>
      </c>
      <c r="F31" s="28">
        <f t="shared" si="2"/>
        <v>0</v>
      </c>
    </row>
    <row r="32" spans="1:6" ht="18" x14ac:dyDescent="0.4">
      <c r="A32" s="9">
        <v>28</v>
      </c>
      <c r="B32" s="10" t="s">
        <v>3</v>
      </c>
      <c r="C32" s="11" t="s">
        <v>33</v>
      </c>
      <c r="D32" s="16"/>
      <c r="E32" s="12">
        <v>1</v>
      </c>
      <c r="F32" s="19">
        <f t="shared" si="0"/>
        <v>0</v>
      </c>
    </row>
    <row r="33" spans="1:6" s="2" customFormat="1" ht="15" thickBot="1" x14ac:dyDescent="0.45">
      <c r="A33" s="46" t="s">
        <v>43</v>
      </c>
      <c r="B33" s="47"/>
      <c r="C33" s="47"/>
      <c r="D33" s="47"/>
      <c r="E33" s="47"/>
      <c r="F33" s="20">
        <f>SUM(F5:F32)</f>
        <v>0</v>
      </c>
    </row>
    <row r="34" spans="1:6" s="2" customFormat="1" x14ac:dyDescent="0.4">
      <c r="A34" s="3"/>
      <c r="B34" s="3"/>
      <c r="C34" s="4"/>
      <c r="D34" s="14"/>
      <c r="E34" s="5"/>
      <c r="F34" s="14"/>
    </row>
    <row r="35" spans="1:6" s="2" customFormat="1" ht="15" thickBot="1" x14ac:dyDescent="0.45">
      <c r="A35" s="21" t="s">
        <v>41</v>
      </c>
      <c r="B35" s="40"/>
      <c r="C35" s="40"/>
      <c r="D35" s="40"/>
      <c r="E35" s="40"/>
      <c r="F35" s="20"/>
    </row>
    <row r="36" spans="1:6" s="2" customFormat="1" ht="15" thickBot="1" x14ac:dyDescent="0.45">
      <c r="A36" s="6" t="s">
        <v>24</v>
      </c>
      <c r="B36" s="6" t="s">
        <v>0</v>
      </c>
      <c r="C36" s="7" t="s">
        <v>25</v>
      </c>
      <c r="D36" s="15" t="s">
        <v>1</v>
      </c>
      <c r="E36" s="8" t="s">
        <v>26</v>
      </c>
      <c r="F36" s="15" t="s">
        <v>2</v>
      </c>
    </row>
    <row r="37" spans="1:6" s="2" customFormat="1" ht="27" x14ac:dyDescent="0.4">
      <c r="A37" s="9">
        <v>29</v>
      </c>
      <c r="B37" s="10" t="s">
        <v>3</v>
      </c>
      <c r="C37" s="11" t="s">
        <v>34</v>
      </c>
      <c r="D37" s="16"/>
      <c r="E37" s="12">
        <v>1</v>
      </c>
      <c r="F37" s="19">
        <f t="shared" si="0"/>
        <v>0</v>
      </c>
    </row>
    <row r="38" spans="1:6" s="2" customFormat="1" ht="27" x14ac:dyDescent="0.4">
      <c r="A38" s="23">
        <v>30</v>
      </c>
      <c r="B38" s="24" t="s">
        <v>3</v>
      </c>
      <c r="C38" s="25" t="s">
        <v>35</v>
      </c>
      <c r="D38" s="26"/>
      <c r="E38" s="27">
        <v>1</v>
      </c>
      <c r="F38" s="28">
        <f t="shared" si="0"/>
        <v>0</v>
      </c>
    </row>
    <row r="39" spans="1:6" s="2" customFormat="1" ht="27" x14ac:dyDescent="0.4">
      <c r="A39" s="23">
        <v>31</v>
      </c>
      <c r="B39" s="24" t="s">
        <v>3</v>
      </c>
      <c r="C39" s="25" t="s">
        <v>36</v>
      </c>
      <c r="D39" s="26"/>
      <c r="E39" s="27">
        <v>2</v>
      </c>
      <c r="F39" s="28">
        <f t="shared" si="0"/>
        <v>0</v>
      </c>
    </row>
    <row r="40" spans="1:6" s="2" customFormat="1" ht="27" x14ac:dyDescent="0.4">
      <c r="A40" s="23">
        <v>32</v>
      </c>
      <c r="B40" s="24" t="s">
        <v>3</v>
      </c>
      <c r="C40" s="25" t="s">
        <v>37</v>
      </c>
      <c r="D40" s="26"/>
      <c r="E40" s="27">
        <v>1</v>
      </c>
      <c r="F40" s="28">
        <f t="shared" si="0"/>
        <v>0</v>
      </c>
    </row>
    <row r="41" spans="1:6" s="2" customFormat="1" ht="18" x14ac:dyDescent="0.4">
      <c r="A41" s="23">
        <v>33</v>
      </c>
      <c r="B41" s="24" t="s">
        <v>3</v>
      </c>
      <c r="C41" s="25" t="s">
        <v>38</v>
      </c>
      <c r="D41" s="26"/>
      <c r="E41" s="27">
        <v>1</v>
      </c>
      <c r="F41" s="28">
        <f t="shared" si="0"/>
        <v>0</v>
      </c>
    </row>
    <row r="42" spans="1:6" s="2" customFormat="1" ht="45" x14ac:dyDescent="0.4">
      <c r="A42" s="23">
        <v>34</v>
      </c>
      <c r="B42" s="24" t="s">
        <v>3</v>
      </c>
      <c r="C42" s="25" t="s">
        <v>4</v>
      </c>
      <c r="D42" s="26"/>
      <c r="E42" s="27">
        <v>1</v>
      </c>
      <c r="F42" s="28">
        <f t="shared" si="0"/>
        <v>0</v>
      </c>
    </row>
    <row r="43" spans="1:6" s="2" customFormat="1" x14ac:dyDescent="0.4">
      <c r="A43" s="23">
        <v>35</v>
      </c>
      <c r="B43" s="24" t="s">
        <v>3</v>
      </c>
      <c r="C43" s="25" t="s">
        <v>32</v>
      </c>
      <c r="D43" s="26"/>
      <c r="E43" s="27">
        <v>1</v>
      </c>
      <c r="F43" s="28">
        <f t="shared" ref="F43:F47" si="3">E43*D43</f>
        <v>0</v>
      </c>
    </row>
    <row r="44" spans="1:6" x14ac:dyDescent="0.4">
      <c r="A44" s="23">
        <v>36</v>
      </c>
      <c r="B44" s="24" t="s">
        <v>3</v>
      </c>
      <c r="C44" s="25" t="s">
        <v>22</v>
      </c>
      <c r="D44" s="26"/>
      <c r="E44" s="27">
        <v>2</v>
      </c>
      <c r="F44" s="28">
        <f t="shared" si="3"/>
        <v>0</v>
      </c>
    </row>
    <row r="45" spans="1:6" x14ac:dyDescent="0.4">
      <c r="A45" s="23">
        <v>37</v>
      </c>
      <c r="B45" s="24" t="s">
        <v>3</v>
      </c>
      <c r="C45" s="25" t="s">
        <v>23</v>
      </c>
      <c r="D45" s="26"/>
      <c r="E45" s="27">
        <v>2</v>
      </c>
      <c r="F45" s="28">
        <f t="shared" si="3"/>
        <v>0</v>
      </c>
    </row>
    <row r="46" spans="1:6" ht="27" x14ac:dyDescent="0.4">
      <c r="A46" s="23">
        <v>38</v>
      </c>
      <c r="B46" s="24" t="s">
        <v>3</v>
      </c>
      <c r="C46" s="25" t="s">
        <v>5</v>
      </c>
      <c r="D46" s="26"/>
      <c r="E46" s="27">
        <v>1</v>
      </c>
      <c r="F46" s="28">
        <f t="shared" si="3"/>
        <v>0</v>
      </c>
    </row>
    <row r="47" spans="1:6" s="2" customFormat="1" ht="18" x14ac:dyDescent="0.4">
      <c r="A47" s="23">
        <v>39</v>
      </c>
      <c r="B47" s="24" t="s">
        <v>3</v>
      </c>
      <c r="C47" s="25" t="s">
        <v>30</v>
      </c>
      <c r="D47" s="26"/>
      <c r="E47" s="27">
        <v>21</v>
      </c>
      <c r="F47" s="28">
        <f t="shared" si="3"/>
        <v>0</v>
      </c>
    </row>
    <row r="48" spans="1:6" s="2" customFormat="1" ht="27" x14ac:dyDescent="0.4">
      <c r="A48" s="9">
        <v>40</v>
      </c>
      <c r="B48" s="10" t="s">
        <v>3</v>
      </c>
      <c r="C48" s="11" t="s">
        <v>52</v>
      </c>
      <c r="D48" s="16"/>
      <c r="E48" s="12">
        <v>1</v>
      </c>
      <c r="F48" s="19">
        <f t="shared" si="0"/>
        <v>0</v>
      </c>
    </row>
    <row r="49" spans="1:6" s="2" customFormat="1" ht="15" thickBot="1" x14ac:dyDescent="0.45">
      <c r="A49" s="21" t="s">
        <v>44</v>
      </c>
      <c r="B49" s="40"/>
      <c r="C49" s="40"/>
      <c r="D49" s="40"/>
      <c r="E49" s="40"/>
      <c r="F49" s="20">
        <f>SUM(F37:F48)</f>
        <v>0</v>
      </c>
    </row>
    <row r="50" spans="1:6" s="2" customFormat="1" x14ac:dyDescent="0.4">
      <c r="A50" s="3"/>
      <c r="B50" s="3"/>
      <c r="C50" s="4"/>
      <c r="D50" s="14"/>
      <c r="E50" s="5"/>
      <c r="F50" s="14"/>
    </row>
    <row r="51" spans="1:6" s="2" customFormat="1" ht="19.3" customHeight="1" thickBot="1" x14ac:dyDescent="0.45">
      <c r="A51" s="44" t="s">
        <v>45</v>
      </c>
      <c r="B51" s="45"/>
      <c r="C51" s="45"/>
      <c r="D51" s="45"/>
      <c r="E51" s="45"/>
      <c r="F51" s="20"/>
    </row>
    <row r="52" spans="1:6" s="2" customFormat="1" ht="15" thickBot="1" x14ac:dyDescent="0.45">
      <c r="A52" s="6" t="s">
        <v>24</v>
      </c>
      <c r="B52" s="6" t="s">
        <v>0</v>
      </c>
      <c r="C52" s="7" t="s">
        <v>25</v>
      </c>
      <c r="D52" s="15" t="s">
        <v>1</v>
      </c>
      <c r="E52" s="8" t="s">
        <v>26</v>
      </c>
      <c r="F52" s="15" t="s">
        <v>2</v>
      </c>
    </row>
    <row r="53" spans="1:6" s="2" customFormat="1" ht="39.450000000000003" customHeight="1" x14ac:dyDescent="0.4">
      <c r="A53" s="9">
        <v>37</v>
      </c>
      <c r="B53" s="10" t="s">
        <v>3</v>
      </c>
      <c r="C53" s="11" t="s">
        <v>53</v>
      </c>
      <c r="D53" s="16"/>
      <c r="E53" s="12">
        <v>1</v>
      </c>
      <c r="F53" s="19">
        <f t="shared" si="0"/>
        <v>0</v>
      </c>
    </row>
    <row r="54" spans="1:6" s="2" customFormat="1" ht="37.299999999999997" customHeight="1" x14ac:dyDescent="0.4">
      <c r="A54" s="23">
        <v>38</v>
      </c>
      <c r="B54" s="24" t="s">
        <v>3</v>
      </c>
      <c r="C54" s="25" t="s">
        <v>54</v>
      </c>
      <c r="D54" s="26"/>
      <c r="E54" s="27">
        <v>100</v>
      </c>
      <c r="F54" s="28">
        <f t="shared" ref="F54" si="4">E54*D54</f>
        <v>0</v>
      </c>
    </row>
    <row r="55" spans="1:6" s="2" customFormat="1" ht="61.3" customHeight="1" x14ac:dyDescent="0.4">
      <c r="A55" s="23">
        <v>39</v>
      </c>
      <c r="B55" s="24" t="s">
        <v>3</v>
      </c>
      <c r="C55" s="25" t="s">
        <v>10</v>
      </c>
      <c r="D55" s="26"/>
      <c r="E55" s="27">
        <v>1</v>
      </c>
      <c r="F55" s="28">
        <f t="shared" si="0"/>
        <v>0</v>
      </c>
    </row>
    <row r="56" spans="1:6" s="2" customFormat="1" ht="95.15" customHeight="1" x14ac:dyDescent="0.4">
      <c r="A56" s="9">
        <v>40</v>
      </c>
      <c r="B56" s="10" t="s">
        <v>3</v>
      </c>
      <c r="C56" s="11" t="s">
        <v>55</v>
      </c>
      <c r="D56" s="16"/>
      <c r="E56" s="12">
        <v>1</v>
      </c>
      <c r="F56" s="19">
        <f t="shared" si="0"/>
        <v>0</v>
      </c>
    </row>
    <row r="57" spans="1:6" s="2" customFormat="1" ht="24" customHeight="1" thickBot="1" x14ac:dyDescent="0.45">
      <c r="A57" s="44" t="s">
        <v>46</v>
      </c>
      <c r="B57" s="45"/>
      <c r="C57" s="45"/>
      <c r="D57" s="45"/>
      <c r="E57" s="45"/>
      <c r="F57" s="20">
        <f>SUM(F53:F56)</f>
        <v>0</v>
      </c>
    </row>
    <row r="58" spans="1:6" s="2" customFormat="1" ht="6.9" customHeight="1" x14ac:dyDescent="0.4">
      <c r="A58" s="3"/>
      <c r="B58" s="3"/>
      <c r="C58" s="4"/>
      <c r="D58" s="14"/>
      <c r="E58" s="5"/>
      <c r="F58" s="14"/>
    </row>
    <row r="59" spans="1:6" s="2" customFormat="1" x14ac:dyDescent="0.4">
      <c r="A59" s="33"/>
      <c r="B59" s="34"/>
      <c r="C59" s="35" t="s">
        <v>27</v>
      </c>
      <c r="D59" s="36"/>
      <c r="E59" s="37"/>
      <c r="F59" s="36"/>
    </row>
    <row r="60" spans="1:6" s="2" customFormat="1" x14ac:dyDescent="0.4">
      <c r="A60" s="29" t="str">
        <f>A33</f>
        <v>TOTAL Capitulo 1 AMPLIACIÓN SISTEMA DE CONTROL DE ACCESOS PEATONAL</v>
      </c>
      <c r="B60" s="29"/>
      <c r="C60" s="29"/>
      <c r="D60" s="17"/>
      <c r="E60" s="13"/>
      <c r="F60" s="17">
        <f>F33</f>
        <v>0</v>
      </c>
    </row>
    <row r="61" spans="1:6" s="2" customFormat="1" x14ac:dyDescent="0.4">
      <c r="A61" s="30" t="str">
        <f>A49</f>
        <v>TOTAL Capitulo 2 SUSTITUCIÓN TORNOS Y PORTILLO</v>
      </c>
      <c r="B61" s="30"/>
      <c r="C61" s="30"/>
      <c r="D61" s="31"/>
      <c r="E61" s="32"/>
      <c r="F61" s="31">
        <f>F49</f>
        <v>0</v>
      </c>
    </row>
    <row r="62" spans="1:6" s="2" customFormat="1" ht="19.3" customHeight="1" x14ac:dyDescent="0.4">
      <c r="A62" s="29" t="str">
        <f>A57</f>
        <v>TOTAL Capitulo 3 SOLUCIÓN DE AUTORREGISTRO PARA VISITANTES A REUNIONES Y EVENTOS A TRAVÉS DE ENTORNO WEB.</v>
      </c>
      <c r="B62" s="29"/>
      <c r="C62" s="29"/>
      <c r="D62" s="29"/>
      <c r="E62" s="29"/>
      <c r="F62" s="17">
        <f>F57</f>
        <v>0</v>
      </c>
    </row>
    <row r="63" spans="1:6" s="2" customFormat="1" ht="6.9" customHeight="1" x14ac:dyDescent="0.4">
      <c r="A63" s="41"/>
      <c r="B63" s="41"/>
      <c r="C63" s="41"/>
      <c r="D63" s="42"/>
      <c r="E63" s="43"/>
      <c r="F63" s="42"/>
    </row>
    <row r="64" spans="1:6" s="2" customFormat="1" x14ac:dyDescent="0.4">
      <c r="A64" s="33"/>
      <c r="B64" s="34"/>
      <c r="C64" s="35" t="s">
        <v>28</v>
      </c>
      <c r="D64" s="36"/>
      <c r="E64" s="37"/>
      <c r="F64" s="38">
        <f>SUM(F60:F62)</f>
        <v>0</v>
      </c>
    </row>
  </sheetData>
  <mergeCells count="10">
    <mergeCell ref="A60:C60"/>
    <mergeCell ref="A61:C61"/>
    <mergeCell ref="A62:E62"/>
    <mergeCell ref="A49:E49"/>
    <mergeCell ref="A51:E51"/>
    <mergeCell ref="A57:E57"/>
    <mergeCell ref="A3:F3"/>
    <mergeCell ref="A1:F1"/>
    <mergeCell ref="A33:E33"/>
    <mergeCell ref="A35:E35"/>
  </mergeCells>
  <phoneticPr fontId="1" type="noConversion"/>
  <pageMargins left="0.25" right="0.25" top="0.75" bottom="0.75" header="0.3" footer="0.3"/>
  <pageSetup paperSize="9" scale="83" fitToHeight="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cf1f3c-7095-4170-956c-9bb078c8fd0e" xsi:nil="true"/>
    <lcf76f155ced4ddcb4097134ff3c332f xmlns="74d71438-6911-4910-9942-66aea097cd6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80A0D55CE2DB4EBD872BDD0B733C47" ma:contentTypeVersion="18" ma:contentTypeDescription="Crear nuevo documento." ma:contentTypeScope="" ma:versionID="773f3f2c13b84ffc13629176e1d2613b">
  <xsd:schema xmlns:xsd="http://www.w3.org/2001/XMLSchema" xmlns:xs="http://www.w3.org/2001/XMLSchema" xmlns:p="http://schemas.microsoft.com/office/2006/metadata/properties" xmlns:ns2="74d71438-6911-4910-9942-66aea097cd67" xmlns:ns3="3ecf1f3c-7095-4170-956c-9bb078c8fd0e" targetNamespace="http://schemas.microsoft.com/office/2006/metadata/properties" ma:root="true" ma:fieldsID="874365ef55ef6f36f1b0a68a91ef7203" ns2:_="" ns3:_="">
    <xsd:import namespace="74d71438-6911-4910-9942-66aea097cd67"/>
    <xsd:import namespace="3ecf1f3c-7095-4170-956c-9bb078c8fd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71438-6911-4910-9942-66aea097cd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75205c-aeec-4ffd-b8da-7772a674f8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cf1f3c-7095-4170-956c-9bb078c8fd0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e2c3b3-7236-4822-824f-366ac4e83cec}" ma:internalName="TaxCatchAll" ma:showField="CatchAllData" ma:web="3ecf1f3c-7095-4170-956c-9bb078c8fd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94168B-9878-43C1-90FC-5970DDC1638B}">
  <ds:schemaRefs>
    <ds:schemaRef ds:uri="http://schemas.microsoft.com/office/2006/metadata/properties"/>
    <ds:schemaRef ds:uri="http://schemas.microsoft.com/office/infopath/2007/PartnerControls"/>
    <ds:schemaRef ds:uri="3ecf1f3c-7095-4170-956c-9bb078c8fd0e"/>
    <ds:schemaRef ds:uri="74d71438-6911-4910-9942-66aea097cd67"/>
  </ds:schemaRefs>
</ds:datastoreItem>
</file>

<file path=customXml/itemProps2.xml><?xml version="1.0" encoding="utf-8"?>
<ds:datastoreItem xmlns:ds="http://schemas.openxmlformats.org/officeDocument/2006/customXml" ds:itemID="{00F4F173-69AE-48CC-8072-4C5FDD4FC8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86AFA5-CFA1-46E0-874E-57380151B4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d71438-6911-4910-9942-66aea097cd67"/>
    <ds:schemaRef ds:uri="3ecf1f3c-7095-4170-956c-9bb078c8fd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2521001 Mediciones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2025-02-11T09:25:06Z</cp:lastPrinted>
  <dcterms:created xsi:type="dcterms:W3CDTF">2025-01-27T07:34:20Z</dcterms:created>
  <dcterms:modified xsi:type="dcterms:W3CDTF">2025-04-15T06:52:02Z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0x0101001180A0D55CE2DB4EBD872BDD0B733C47</vt:lpwstr>
  </property>
  <property fmtid="{D5CDD505-2E9C-101B-9397-08002B2CF9AE}" pid="3" name="MediaServiceImageTags">
    <vt:lpwstr/>
  </property>
</Properties>
</file>