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zalport.sharepoint.com/sites/CONTRACTACI/Documentos compartidos/2.EXPEDIENTES/Expedientes 2024/2420000/2422000/2422016 Fachadas, marquesinas (2221010)/PLIEGOS/"/>
    </mc:Choice>
  </mc:AlternateContent>
  <xr:revisionPtr revIDLastSave="523" documentId="13_ncr:1_{B4862BD9-B453-42F4-AE49-E3F3B9745B55}" xr6:coauthVersionLast="47" xr6:coauthVersionMax="47" xr10:uidLastSave="{6DE85765-891E-4904-A84D-F5C1A5B12622}"/>
  <bookViews>
    <workbookView xWindow="-120" yWindow="-120" windowWidth="29040" windowHeight="17640" xr2:uid="{0FB3EE07-0A65-4D8C-93F8-C46004C6F8C6}"/>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8" i="1" l="1"/>
  <c r="F39" i="1"/>
  <c r="F70" i="1"/>
  <c r="F62" i="1"/>
  <c r="F61" i="1"/>
  <c r="F60" i="1"/>
  <c r="F59" i="1"/>
  <c r="F64" i="1" s="1"/>
  <c r="F58" i="1"/>
  <c r="F57" i="1"/>
  <c r="F63" i="1"/>
  <c r="F38" i="1"/>
  <c r="F37" i="1"/>
  <c r="F117" i="1"/>
  <c r="F116" i="1"/>
  <c r="F115" i="1"/>
  <c r="F114" i="1"/>
  <c r="F113" i="1"/>
  <c r="F112" i="1"/>
  <c r="F118" i="1" s="1"/>
  <c r="F107" i="1"/>
  <c r="F106" i="1"/>
  <c r="F105" i="1"/>
  <c r="F104" i="1"/>
  <c r="F98" i="1"/>
  <c r="F97" i="1"/>
  <c r="F96" i="1"/>
  <c r="F95" i="1"/>
  <c r="F94" i="1"/>
  <c r="F93" i="1"/>
  <c r="F92" i="1"/>
  <c r="F91" i="1"/>
  <c r="F90" i="1"/>
  <c r="F89" i="1"/>
  <c r="F88" i="1"/>
  <c r="F87" i="1"/>
  <c r="F86" i="1"/>
  <c r="F85" i="1"/>
  <c r="F100" i="1" s="1"/>
  <c r="F84" i="1"/>
  <c r="F78" i="1"/>
  <c r="F77" i="1"/>
  <c r="F72" i="1"/>
  <c r="F71" i="1"/>
  <c r="F52" i="1"/>
  <c r="F51" i="1"/>
  <c r="F50" i="1"/>
  <c r="F49" i="1"/>
  <c r="F48" i="1"/>
  <c r="F40" i="1"/>
  <c r="F36" i="1"/>
  <c r="F35" i="1"/>
  <c r="F34" i="1"/>
  <c r="F33" i="1"/>
  <c r="F32" i="1"/>
  <c r="F31" i="1"/>
  <c r="F30" i="1"/>
  <c r="F29" i="1"/>
  <c r="F28" i="1"/>
  <c r="F27" i="1"/>
  <c r="F26" i="1"/>
  <c r="F25" i="1"/>
  <c r="F24" i="1"/>
  <c r="F23" i="1"/>
  <c r="F18" i="1"/>
  <c r="F17" i="1"/>
  <c r="F16" i="1"/>
  <c r="F15" i="1"/>
  <c r="F14" i="1"/>
  <c r="F13" i="1"/>
  <c r="F12" i="1"/>
  <c r="F11" i="1"/>
  <c r="F10" i="1"/>
  <c r="F9" i="1"/>
  <c r="F8" i="1"/>
  <c r="F7" i="1"/>
  <c r="F6" i="1"/>
  <c r="F19" i="1" l="1"/>
  <c r="F79" i="1"/>
  <c r="F73" i="1"/>
  <c r="F53" i="1"/>
  <c r="F66" i="1" s="1"/>
  <c r="F42" i="1"/>
  <c r="E120" i="1" l="1"/>
</calcChain>
</file>

<file path=xl/sharedStrings.xml><?xml version="1.0" encoding="utf-8"?>
<sst xmlns="http://schemas.openxmlformats.org/spreadsheetml/2006/main" count="306" uniqueCount="197">
  <si>
    <t>CAPITULO 1</t>
  </si>
  <si>
    <t>CUBIERTA</t>
  </si>
  <si>
    <t>NUM.</t>
  </si>
  <si>
    <t>UM</t>
  </si>
  <si>
    <t>DESCRIPCIÓN</t>
  </si>
  <si>
    <t>PRECIO</t>
  </si>
  <si>
    <t>MEDICIÓN</t>
  </si>
  <si>
    <t>IMPORTE</t>
  </si>
  <si>
    <t>m2</t>
  </si>
  <si>
    <t>Desmontaje y retirada de cubierta existente, incluye grúa para la retirada de materiales a vertedero homologado y canon de vertedero.</t>
  </si>
  <si>
    <t>Suministro y colocación de cubierta tipo simple troquelada mediante chapa perfil R4-44 acabado lacado PVDF con espesor 0,6 mm acabado color blanco 1006. Cierres trías colocado en segunda piel, fijación mediante tornillos rosca chapa con cabeza de nylon del mismo color y equipado con arandela de neopreno para garantizar la estanqueidad. Incluye material, montaje, medios de elevación y fijaciones necesarias.</t>
  </si>
  <si>
    <t>m</t>
  </si>
  <si>
    <t xml:space="preserve">Desmontaje de   ventilador estático con el posterior  suministro y colocación de cubierta metálica tipo sándwich formada por dos chapas superior e inferior de acero galvanizado en frío a base de perfil troquelado R4/44 , el perfil superior se suministrará en acabado lacado PVDF con espesor de 0,6 mm y color blanco 1006, con aislamiento intermedio IBR70 4. Incluye material, montaje, medios de elevación, transporte a vertedero  y fijaciones necesarias. </t>
  </si>
  <si>
    <t>Desmontaje de lucernario de policarbonato celular existente y retirado de residuos a vertedero homologado, así como de los accesorios existentes. Incluye canon del vertedero homologado.</t>
  </si>
  <si>
    <t xml:space="preserve">Suministro e instalación de policarbonato celular de 4mm de espesor acabado transparente, segunda piel de policarbonato celular de 6mm acabado blanco opal. Se incluyen remates perimetrales de estanqueidad en chapa acabado PVDF de 0,6mm de espesor, fijado mecánicamente mediante tornillería zincada equipada con arandela de neopreno para garantizar la estanqueidad. Se incluye cordón celular de estanqueidad en todo el perímetro, tanto por la parte inferior de la segunda piel como entre el policarbonato celular y el remate de estanqueidad. </t>
  </si>
  <si>
    <t>ud</t>
  </si>
  <si>
    <t>Desmontaje de remate cónico con un desarrollo de 1250 mm. Se incluye la retirada de material y gestión de residuos en vertedero homologado, así como el pago del canon de vertido.</t>
  </si>
  <si>
    <t>Suministro y colocación de remate cónico con un desarrollo de 1250 mm en chapa de acero galvanizada de 0,6mm de espesor acabado PVDF blanco 1006. Las uniones serán mecánicas y las juntas selladas con silicona neutra.</t>
  </si>
  <si>
    <t xml:space="preserve">Desmontaje y retirada de remate de coronación existente, se incluye retirada y gestión de residuos en vertedero homologado, así como el pago del canon de vertido. </t>
  </si>
  <si>
    <t>Suministro y colocación de remate de entrega con un desarrollo de 1250 mm en chapa de acero galvanizada de 0,6mm de espesor acabado PVDF blanco 1006. Las uniones serán mecánicas y las juntas selladas con silicona neutra.</t>
  </si>
  <si>
    <t>Suministro y colocación de remate de coronación color estándar acabado PVDF, con un desarrollo de 625 mm de 0,6mm de espesor. Las uniones serán mecánicas y las juntas selladas con silicona neutra.</t>
  </si>
  <si>
    <t>Suministro y colocación de poste  de tubo de acero galvanizado de 48 mm de diámetro y 1,5 mm de espesor, colocado en cubierta incluyendo la pp de los medios de anclaje.</t>
  </si>
  <si>
    <t>TOTAL CAPITULO 1 CUBIERTA</t>
  </si>
  <si>
    <t>CAPITULO 2</t>
  </si>
  <si>
    <t>FACHADAS</t>
  </si>
  <si>
    <t xml:space="preserve">Desmontaje de fachada existente y retirada de materiales extraídos. Se incluye la gestión de residuos en vertedero homologado. cómo el pago del canon del vertido </t>
  </si>
  <si>
    <t xml:space="preserve">Suministro y colocación de fachada simple, formada por perfil tipo RV-48 en chapa de acero galvanizado y acabada en PVDF de 0,6 mm de espesor, colocada en sentido horizontal. La fijación será mecánica mediante tornillería zincada con cabeza de nylon del mismo color que la chapa. Se incluye los medios de montaje necesarios. </t>
  </si>
  <si>
    <t xml:space="preserve">Desmontaje de remate de esquina existente, retirada y gestión de residuos en vertedero homologado cómo el pago del canon del vertido </t>
  </si>
  <si>
    <t xml:space="preserve">Suministro y colocación de remate de esquina de chapa con un desarrollo de 500 mm, acabado PVDF, de 0,6 mm de espesor. Las uniones serán mecánicas y las juntas selladas con silicona neutra </t>
  </si>
  <si>
    <t>Desmontaje de remate de pie de chapa existente. Incluye retirada y gestión de residuos en vertedero homologado y pago del canon del vertido</t>
  </si>
  <si>
    <t xml:space="preserve">Suministro y colocación de remate de pie de chapa con un desarrollo de 500 mm, acabado PVDF, de 0,6 mm de espesor, en fachada exterior. Las uniones serán mecánicas y las juntas selladas con silicona neutra </t>
  </si>
  <si>
    <t xml:space="preserve">Desmontaje de remate de visera doble sobre ventanas de oficinas formado mediante de chapa con un desarrollo de 633 mm, acabado PVDF, de 0,6 mm de espesor, en fachada exterior. Las uniones serán mecánicas y las juntas selladas con silicona neutra. Se incluye recorte manual de pieza para su retirada. Se incluye retirada de residuos a vertedero homologado, así como el pago del canon del vertido </t>
  </si>
  <si>
    <t>Suministro y colocación de remate visera doble sobre ventanas de oficinas formado mediante chapa con un desarrollo de 633 mm acabado PVDF de 0,6 mm de espesor, en fachada exterior. Las uniones serán mecánicas y las juntas selladas con silicona neutra. Se incluye recorte manual de pieza para su retirada.</t>
  </si>
  <si>
    <t xml:space="preserve">Corte  y desmontaje de fachada existente  (aprox 2,80 x 0,2 m) con posterior retirada de materiales extraídos. Se incluye la gestión de residuos en vertedero homologado. cómo el pago del canon del vertido </t>
  </si>
  <si>
    <t>Suministro y colocación de remate en forma de Z  con un desarrollo de 500 mm acabado PVDF de 0,6 mm de espesor, en fachada exterior. Las uniones serán mecánicas y las juntas selladas con silicona neutra.</t>
  </si>
  <si>
    <t>Ud</t>
  </si>
  <si>
    <t>Suministro y colocación de cerramiento exterior practicable para un hueco de obra aproximado de 330x250 cm, con puerta de aluminio lacado con una hoja batiente, una fija lateral y una fija superior y perfiles de precio alto, premarco de tubo de acero galvanizado y vidrio laminar de seguridad, de 6+6 mm de espesor, con 2 butiral transparente, clase 1 (B) 1 según UNE-EN 12600</t>
  </si>
  <si>
    <t>TOTAL CAPITULO 2 FACHADAS</t>
  </si>
  <si>
    <t>CAPITULO 3</t>
  </si>
  <si>
    <t>MARQUESINAS</t>
  </si>
  <si>
    <t xml:space="preserve">Desmontaje de cubierta simple de marquesina, retirada y gestión de residuos a vertedero homologado y pago del canon de vertido </t>
  </si>
  <si>
    <t xml:space="preserve">Suministro y colocación de cubierta simple acabada PVDF, en chapa tipo 40 de 0,6mm de espesor fijada mecánicamente sobre estructura tipo Z con tornillería equipada con cabeza con arandela de neopreno para asegurar la estanqueidad del conjunto </t>
  </si>
  <si>
    <t>Desmontaje de canal, retirada y gestión de residuos a vertedero homologado, así como el pago del canon del vertido</t>
  </si>
  <si>
    <t>Suministro y montaje de canal simple en chapa de acero galvanizada de 2mm de espesor y 1000mm de desarrollo. La unión entre piezas será mecánica y el sellado con silicona.</t>
  </si>
  <si>
    <t>u</t>
  </si>
  <si>
    <t xml:space="preserve">Suministro y colocación de embocaduras cónicas de diámetro 160 mm </t>
  </si>
  <si>
    <t>TOTAL CAPITULO 3 MARQUESINAS</t>
  </si>
  <si>
    <t>CAPITULO 4</t>
  </si>
  <si>
    <t>LUCERNARIO VERTICAL</t>
  </si>
  <si>
    <t>Desmontaje de acristalamiento y chapa tipo religa existente en zona de cristaleras verticales, se incluye retirada de materiales así como gestión de residuos a vertedero homologado y pago del canon del vertido.</t>
  </si>
  <si>
    <t xml:space="preserve">Acristalamiento con vidrio Baldosilla armada, de 6 mm de espesor, fijado sobre carpintería con acuñado mediante calzos de apoyo perimetrales y laterales, sellado en frío con silicona sintética incolora (no acrílica), compatible con el material soporte. Incluso cortes del vidrio y colocación de junquillos. </t>
  </si>
  <si>
    <t xml:space="preserve">Suministro y colocación de chapa lagrimada y posterior pintado con capa base más doble capa de esmalte de poliuretano color azul lago. Se incluyen medios de montaje y elevación. Soportada mediante soldadura. Se incluyen sellado perimetral para garantizar estanqueidad. </t>
  </si>
  <si>
    <t>TOTAL CAPITULO 4 LUCERNARIO VERTICAL</t>
  </si>
  <si>
    <t>CAPITULO 5</t>
  </si>
  <si>
    <t>CANAL RECOGIDA AGUA INTERIOR</t>
  </si>
  <si>
    <t>TOTAL CAPITULO 5 CANAL RECOGIDA AGUA INTERIOR</t>
  </si>
  <si>
    <t>CAPITULO</t>
  </si>
  <si>
    <t>06</t>
  </si>
  <si>
    <t>ELEMENTOS DE CERRAJERÍA</t>
  </si>
  <si>
    <t>UD</t>
  </si>
  <si>
    <r>
      <rPr>
        <b/>
        <sz val="8"/>
        <color rgb="FF000000"/>
        <rFont val="Calibri"/>
        <family val="2"/>
        <scheme val="minor"/>
      </rPr>
      <t>PROTECCIONES PILARES.</t>
    </r>
    <r>
      <rPr>
        <sz val="8"/>
        <color rgb="FF000000"/>
        <rFont val="Calibri"/>
        <family val="2"/>
        <scheme val="minor"/>
      </rPr>
      <t xml:space="preserve"> Suministro y colocación de protector metálico rectangular de 3000 mm de perímetro para base de pilares, compuesto por 4 perfiles de anclaje UPN 100 de 650  mm de altura fijados mediante pletina de anclaje, unidos  perimetral mediante  perfil angular   de 3000 mm que incluye  tope de goma Silentblock y reforzado mediante cruces de San Andres en perfil angular. Se adjunta un croquis y fotografía de la solución descrita en el Anejo II del Pliego de Prescripciones.</t>
    </r>
  </si>
  <si>
    <r>
      <rPr>
        <b/>
        <sz val="8"/>
        <color rgb="FF000000"/>
        <rFont val="Calibri"/>
        <family val="2"/>
        <scheme val="minor"/>
      </rPr>
      <t xml:space="preserve">PROTECCIÓN ESCALERAS EMERGENCIA O PUERTAS CORTAFUEGOS </t>
    </r>
    <r>
      <rPr>
        <sz val="8"/>
        <color rgb="FF000000"/>
        <rFont val="Calibri"/>
        <family val="2"/>
        <scheme val="minor"/>
      </rPr>
      <t>Suministro y colocación de pilonas  de protección de perfil HBE-120 con pretina de anclaje 40x40x0,1 m, canto superior redondeado y pintura en franjas de 10 cm, alternativamente amarilla y negra, capa de imprimación epoxi  y dos capas de acabado.</t>
    </r>
  </si>
  <si>
    <r>
      <rPr>
        <b/>
        <sz val="8"/>
        <color rgb="FF000000"/>
        <rFont val="Calibri"/>
        <family val="2"/>
        <scheme val="minor"/>
      </rPr>
      <t xml:space="preserve">PROTECCIÓN ESCALERAS EMERGENCIA O PUERTAS CORTAFUEGOS </t>
    </r>
    <r>
      <rPr>
        <sz val="8"/>
        <color rgb="FF000000"/>
        <rFont val="Calibri"/>
        <family val="2"/>
        <scheme val="minor"/>
      </rPr>
      <t>Suministro y colocación de pilonas  de protección de perfil HBE-200 con pretina de anclaje 40x40x0,1 m, canto superior redondeado y pintura en franjas de 10 cm, alternativamente amarilla y negra, capa de imprimación epoxi  y dos capas de acabado.</t>
    </r>
  </si>
  <si>
    <r>
      <rPr>
        <b/>
        <sz val="8"/>
        <color rgb="FF000000"/>
        <rFont val="Calibri"/>
        <family val="2"/>
        <scheme val="minor"/>
      </rPr>
      <t xml:space="preserve">PROTECCIÓN FAROLA. </t>
    </r>
    <r>
      <rPr>
        <sz val="8"/>
        <color rgb="FF000000"/>
        <rFont val="Calibri"/>
        <family val="2"/>
        <scheme val="minor"/>
      </rPr>
      <t>Suministro y colocación de protector redondo de 1.000 mm de diámetro mediante 3 IPN 140 de 1.000 mm de altura con pletina de anclaje y dos tubos circulares de 60 mm de diámetro y 2mm de espesor, terminado con pintura en franjas de 10 cm, alternativamente amarilla y negra, capa de imprimación epoxi  y dos capas de acabado.</t>
    </r>
  </si>
  <si>
    <r>
      <rPr>
        <b/>
        <sz val="8"/>
        <color rgb="FF000000"/>
        <rFont val="Calibri"/>
        <family val="2"/>
        <scheme val="minor"/>
      </rPr>
      <t>PROTECCIÓN BAJANTE</t>
    </r>
    <r>
      <rPr>
        <sz val="8"/>
        <color rgb="FF000000"/>
        <rFont val="Calibri"/>
        <family val="2"/>
        <scheme val="minor"/>
      </rPr>
      <t>. Suministro y colocación de protectores metálicos en la base de los bajantes de aguas pluviales. Compuestos por dos perfiles normalizados anclados en solera y dos travesaños horizontales, tratados con pintura a base de resinas de poliuretano, con dos componentes tipo Orfapol, sobre imprimación antioxidante</t>
    </r>
  </si>
  <si>
    <r>
      <rPr>
        <b/>
        <sz val="8"/>
        <color rgb="FF000000"/>
        <rFont val="Calibri"/>
        <family val="2"/>
        <scheme val="minor"/>
      </rPr>
      <t xml:space="preserve">BARANDILLA METÁLICA ACERO GALVANIZADO CON PASAMANOS TUBULAR Ø70 PARA PINTAR.. </t>
    </r>
    <r>
      <rPr>
        <sz val="8"/>
        <color rgb="FF000000"/>
        <rFont val="Calibri"/>
        <family val="2"/>
        <scheme val="minor"/>
      </rPr>
      <t>Suministro y colocación de barandilla metálica en acero  con pasamanos tubular Ø70 mm, montantes cada 1 m rodapiés y dos tirantes. Pintado con imprimación epoxi y dos manos de acabado con color a definir por la propiedad.</t>
    </r>
  </si>
  <si>
    <r>
      <rPr>
        <b/>
        <sz val="8"/>
        <color rgb="FF000000"/>
        <rFont val="Calibri"/>
        <family val="2"/>
        <scheme val="minor"/>
      </rPr>
      <t>ESCALERA DE EMERGENCIA GALVANIZADA LATERAL</t>
    </r>
    <r>
      <rPr>
        <sz val="8"/>
        <color rgb="FF000000"/>
        <rFont val="Calibri"/>
        <family val="2"/>
        <scheme val="minor"/>
      </rPr>
      <t>. Suministro y colocación de escalera de evacuación de emergencia a base de estructura realizada con perfil IPN, escalones de chapa lagrimada con marco de refuerzo inferior, barandilla simple lateral tubular  con pasamanos Ø70 mm, montantes cada 1 m rodapiés y dos tirantes, rellano con chapa lagrimada de medidas 1,50 x 1,35 mts, con estructura metálica de refuerzo. Todo ejecutado en acero galvanizado, incluye 7 peldaños de 0,28 x 0,17 mts.</t>
    </r>
  </si>
  <si>
    <r>
      <rPr>
        <b/>
        <sz val="8"/>
        <color rgb="FF000000"/>
        <rFont val="Calibri"/>
        <family val="2"/>
        <scheme val="minor"/>
      </rPr>
      <t>ESCALERA DE EMERGENCIA GALVANIZADA FRONTAL</t>
    </r>
    <r>
      <rPr>
        <sz val="8"/>
        <color rgb="FF000000"/>
        <rFont val="Calibri"/>
        <family val="2"/>
        <scheme val="minor"/>
      </rPr>
      <t>. Suministro y colocación de escalera de evacuación de emergencia a base de estructura realizada con perfil IPN, escalones de chapa lagrimada con marco de refuerzo inferior, doble barandilla tubular  con pasamanos Ø70 mm, montantes cada 1 m rodapiés y dos tirantes, rellano con chapa lagrimada de medidas 1,50 x 1,35 mts, con estructura metálica de refuerzo. Todo ejecutado en acero galvanizado, incluye 7 peldaños de 0,28 x 0,17 mts.</t>
    </r>
  </si>
  <si>
    <r>
      <rPr>
        <b/>
        <sz val="8"/>
        <color rgb="FF000000"/>
        <rFont val="Calibri"/>
        <family val="2"/>
        <scheme val="minor"/>
      </rPr>
      <t>ESCALERA TIPO PISCINA H= 1m</t>
    </r>
    <r>
      <rPr>
        <sz val="8"/>
        <color rgb="FF000000"/>
        <rFont val="Calibri"/>
        <family val="2"/>
        <scheme val="minor"/>
      </rPr>
      <t>. Suministro y colocación de escalera tipo piscina, fijada en la divisoria superior de cubierta, con un desarrollo de  3 m (2 tramos verticales de 1 m +  tramex de 1 x 1 x0,3 m)realizada a base de estructura galvanizada ,  doble barandilla tubular  con pasamanos Ø 40 mm.</t>
    </r>
  </si>
  <si>
    <r>
      <rPr>
        <b/>
        <sz val="8"/>
        <color rgb="FF000000"/>
        <rFont val="Calibri"/>
        <family val="2"/>
        <scheme val="minor"/>
      </rPr>
      <t>ESCALERA TIPO PISCINA H=1,6m</t>
    </r>
    <r>
      <rPr>
        <sz val="8"/>
        <color rgb="FF000000"/>
        <rFont val="Calibri"/>
        <family val="2"/>
        <scheme val="minor"/>
      </rPr>
      <t>. Suministro y colocación de escalera tipo piscina, fijada en la divisoria superior de cubierta, con un desarrollo de  4,2 m (2 tramos verticales de 1,6  m +  tramex de 1 x 1 x0,3 m)realizada a base de estructura galvanizada ,  doble barandilla tubular  con pasamanos Ø 40 mm.</t>
    </r>
  </si>
  <si>
    <t>TOTAL</t>
  </si>
  <si>
    <t>06 ELEMENTOS DE CERRAJERÍA</t>
  </si>
  <si>
    <t>CAPITULO 7</t>
  </si>
  <si>
    <t>MANO DE OBRA</t>
  </si>
  <si>
    <t>H</t>
  </si>
  <si>
    <t>Oficial 1ª</t>
  </si>
  <si>
    <t>Oficial 2ª</t>
  </si>
  <si>
    <t>Peón especializado</t>
  </si>
  <si>
    <t>Encargado</t>
  </si>
  <si>
    <t>TOTAL CAPITULO 7 MANO DE OBRA</t>
  </si>
  <si>
    <t>CAPITULO 8</t>
  </si>
  <si>
    <t>MEDIOS DE ELEVACIÓN</t>
  </si>
  <si>
    <t>DESCRIPCION</t>
  </si>
  <si>
    <t>MEDICION</t>
  </si>
  <si>
    <t>Suministro de tijera diésel de 15metros.</t>
  </si>
  <si>
    <t>Suministro de tijera eléctrica de 14metros</t>
  </si>
  <si>
    <t>Suministro de brazo articulado diésel 20metros</t>
  </si>
  <si>
    <t>Suministro de brazo articulado eléctrico 20metros.</t>
  </si>
  <si>
    <t>Transporte y recogida de cualquier tipo de elemento de elevación.</t>
  </si>
  <si>
    <t>CAMIÓN GRÚA. Camión grúa para trabajos generales, transporte de herramientas de 5 t de carga, 12 m de alcance vertical, 9 de alcance horizontal y 25 kNm de momento de elevación</t>
  </si>
  <si>
    <t>TOTAL CAPITULO 8  MEDIOS DE ELEVACIÓN</t>
  </si>
  <si>
    <t>TOTAL PRESUPUESTO</t>
  </si>
  <si>
    <t>Hilo de Nylon 3 mm</t>
  </si>
  <si>
    <t>ml</t>
  </si>
  <si>
    <t>Vidrio laminar de seguridad 2 lunas, una incolora y la otra reflectora de control solar, de 4+4 mm de espesor, con 1 butiral transparente, clase 2 (B) 2 según UNE-EN 12600</t>
  </si>
  <si>
    <t>Vidrio aislante de luna incolora de 8+8 mm de espesor con 1 butiral transparente clase 2 (B) 2 según UNE-EN 12600, cámara de aire de 10 mm y luna de 5+5 mm de espesor con 2 butiral transparente de luna incolora, clase 1 (B) 1 según UNE-EN 12600, colocado con perfiles conformados de neopreno sobre aluminio o PVC</t>
  </si>
  <si>
    <t>Puerta cortafuegos metálica, EI2-C 90, de dos hojas batientes, para una luz de 180x210 cm</t>
  </si>
  <si>
    <t>Vidrio aislante de luna incolora de 3+3 mm de espesor con 1 butiral transparente clase 2 (B) 2 según UNE-EN 12600, cámara de aire de 6 mm y luna de 3+3 mm de espesor con 1 butiral transparente de luna incolora, clase 2 (B) 2 según UNE-EN 12600, colocado con perfiles conformados de neopreno sobre aluminio o PVC</t>
  </si>
  <si>
    <t>KAMW1001.Cierrapuertas para puerta de vidrio, empotrado en el pavimento</t>
  </si>
  <si>
    <t>suministro y colocación de conductor de cobre desnudo, unipolar de sección 1x35 mm2, montado superficialmente sobre peto perimetral de cubierta de Nave, incluida  pp de conexión con toma de tierra del pararrayos y piezas especiales antirretorno.</t>
  </si>
  <si>
    <r>
      <rPr>
        <b/>
        <sz val="8"/>
        <color rgb="FF000000"/>
        <rFont val="Calibri"/>
        <family val="2"/>
        <scheme val="minor"/>
      </rPr>
      <t xml:space="preserve">BARANDILLA METÁLICA ACERO GALVANIZADO CON PASAMANOS TUBULAR Ø40 INOXIDABLE. </t>
    </r>
    <r>
      <rPr>
        <sz val="8"/>
        <color rgb="FF000000"/>
        <rFont val="Calibri"/>
        <family val="2"/>
        <scheme val="minor"/>
      </rPr>
      <t xml:space="preserve">Suministro y colocación de barandilla metálica en acero galvanizado con pasamanos tubular de acero inoxidable auténtico tipo AISI 304 Ø40 mm, montantes cada 1 m rodapiés y dos tirantes. </t>
    </r>
  </si>
  <si>
    <r>
      <rPr>
        <b/>
        <sz val="8"/>
        <color rgb="FF000000"/>
        <rFont val="Calibri"/>
        <family val="2"/>
        <scheme val="minor"/>
      </rPr>
      <t xml:space="preserve">PROTECTOR INTERIOR TIPO "GUSANO". </t>
    </r>
    <r>
      <rPr>
        <sz val="8"/>
        <color rgb="FF000000"/>
        <rFont val="Calibri"/>
        <family val="2"/>
        <scheme val="minor"/>
      </rPr>
      <t>Suministro y colocación de protector interior para puestos de control o cuadros de mando de exutorios a base de tubo tipo "gusano", con pletinas de anclaje a tierra y portería de altura no superior a 60 cm y longitud máxima de 1,50 mts. Tubular Ø120 mm, pintura en franjas de 10 cm, alternativamente amarilla y negra,  imprimación epoxi y dos capas de acabado.</t>
    </r>
  </si>
  <si>
    <r>
      <rPr>
        <b/>
        <sz val="8"/>
        <color rgb="FF000000"/>
        <rFont val="Calibri"/>
        <family val="2"/>
        <scheme val="minor"/>
      </rPr>
      <t xml:space="preserve">PROTECTOR EXTERIOR TIPO "GUSANO". </t>
    </r>
    <r>
      <rPr>
        <sz val="8"/>
        <color rgb="FF000000"/>
        <rFont val="Calibri"/>
        <family val="2"/>
        <scheme val="minor"/>
      </rPr>
      <t>Suministro y colocación de protector exterior para puestos de control o cuadros de mando de exutorios a base de tubo tipo "gusano", con pletinas de anclaje a tierra y portería de altura no superior a 100 cm y longitud máxima de 1,50 mts. Tubular Ø120 mm, pintura en franjas de 10 cm, alternativamente amarilla y negra,  imprimación epoxi y dos capas de acabado.</t>
    </r>
  </si>
  <si>
    <t>día</t>
  </si>
  <si>
    <t>ML</t>
  </si>
  <si>
    <t>PUERTA  METALICA PEATONAL CORTAFUEGOS 90X 205 EI2-C 60. Suministro y colocación de puerta cortafuegos metálica, RF-60 de una hoja batiente con homologación nacional, para luz de 900 x 2050 mm, compuesta por marco duella  galvanizado, con patas de anclaje, forro de chapa lisa, relleno interior de material ignifugo con pernos de retorno mediante muelle y cerradura de golpe, incluyendo barra antipanico, incluyendo pintado de la misma por ambas caras con una capa de imprimación epoxi y dos de acabado con color a definir por D.F.</t>
  </si>
  <si>
    <t>PUERTA  METALICA PEATONAL CORTAFUEGOS 90X 205 EI2-C 90. Suministro y colocación de puerta cortafuegos metálica, RF-90 de una hoja batiente con homologación nacional, para luz de 900 x 2050 mm, compuesta por marco duella  galvanizado, con patas de anclaje, forro de chapa lisa, relleno interior de material ignifugo con pernos de retorno mediante muelle y cerradura de golpe, incluyendo barra antipanico, incluyendo pintado de la misma por ambas caras con una capa de imprimación epoxi y dos de acabado con color a definir por D.F.</t>
  </si>
  <si>
    <r>
      <rPr>
        <b/>
        <sz val="8"/>
        <color rgb="FF000000"/>
        <rFont val="Calibri"/>
        <family val="2"/>
        <scheme val="minor"/>
      </rPr>
      <t>PROTECCIÓN DIVISORIA INTERIOR</t>
    </r>
    <r>
      <rPr>
        <sz val="8"/>
        <color indexed="8"/>
        <rFont val="Calibri"/>
        <family val="2"/>
        <scheme val="minor"/>
      </rPr>
      <t>: Suministro y fabricación  de protección perimetral, fabricada por módulos de : 170 mm y Long: 6.000 mm, construidas con tubo de D: 100 mm esp: 4 mm, codos de 90 º en ambos  extremos y 4 puntos de anclaje, todo acabado en RAL 1021</t>
    </r>
  </si>
  <si>
    <r>
      <rPr>
        <b/>
        <sz val="8"/>
        <color rgb="FF000000"/>
        <rFont val="Calibri"/>
        <family val="2"/>
        <scheme val="minor"/>
      </rPr>
      <t>GUIA CAMIONES</t>
    </r>
    <r>
      <rPr>
        <sz val="8"/>
        <color indexed="8"/>
        <rFont val="Calibri"/>
        <family val="2"/>
        <scheme val="minor"/>
      </rPr>
      <t>: Suministro e instalación de pareja de guias para camiones acabado galvanizado compuestas por tubo de acero de diámetro exterior Ø 140 mm y de 3 mm de espesor, doblado y soldado a tres bases de chapa de acero de 8 mm de espesor con taladros Ø 17 para su fijación al suelo mediante 12 tacos metálicos. Con una longitud total de 2620 mm y una altura de 260 mm. Acabado galvanizado. Incluyendo transporte, colocación, gestión y tasas de residuos generados así como cualquier otro coste adicional.</t>
    </r>
  </si>
  <si>
    <t>CAPITULO 3.1</t>
  </si>
  <si>
    <t>TRABAJOS DE MANTENIMIENTO MARQUESINA</t>
  </si>
  <si>
    <t>TOTAL CAPITULO 3.1  TRABAJOS MANTENIMIENTO MARQUESINAS</t>
  </si>
  <si>
    <t>CAPITULO 3.2</t>
  </si>
  <si>
    <t>SUMINISTRO Y MONTAJE MARQUESINA MUELLE DE CARGA</t>
  </si>
  <si>
    <t>Pintado de estructura metálica previo granallado. Granallado de la estructura metálica, aplicación de una capa de imprimación y una mano de acabado de esmalte de poliuretano, incluyendo tratamiento especial sobre superficies galvanizadas.</t>
  </si>
  <si>
    <t>Suministro y montaje de cubierta simple. Cubierta simple formada por perfil R4/44/1000 de 0.6 mm de espesor en chapa de acero galvanizada y acabada en PVDF.</t>
  </si>
  <si>
    <t>Suministro y montaje de canal simple. Canal en chapa de acero galvanizada de 2 mm de espesor y 1000 mm de desarrollo, con unión mecánica y sellado con silicona.</t>
  </si>
  <si>
    <t>Suministro y montaje de remate de entrega. Remate entre cubierta y fachada en chapa de acero galvanizada y acabada en PVDF de 0.6 mm de espesor y 500 mm de desarrollo.</t>
  </si>
  <si>
    <t>Suministro y montaje de remate de coronación. Remate de coronación en chapa de acero galvanizada y acabada en PVDF de 0.6 mm de espesor y 300 mm de desarrollo.</t>
  </si>
  <si>
    <t>Suministro y montaje de bajante de PVC de 160 mm. Bajante de PVC de 160 mm de diámetro con sus respectivas abrazaderas de fijación. Protección de bajante mediante protectores metálicos en la base, compuestos por dos perfiles normalizados anclados en solera y dos travesaños horizontales tratados con pintura a base de resinas de poliuretano sobre imprimación antioxidante.</t>
  </si>
  <si>
    <t>3.1.1</t>
  </si>
  <si>
    <t>3.1.2</t>
  </si>
  <si>
    <t>3.1.3</t>
  </si>
  <si>
    <t>3.1.4</t>
  </si>
  <si>
    <t>3.1.5</t>
  </si>
  <si>
    <t>3.2.1</t>
  </si>
  <si>
    <t>3.2.2</t>
  </si>
  <si>
    <t>3.2.3</t>
  </si>
  <si>
    <t>3.2.4</t>
  </si>
  <si>
    <t>3.2.5</t>
  </si>
  <si>
    <t>3.2.6</t>
  </si>
  <si>
    <t>3.2.7</t>
  </si>
  <si>
    <t>Suministro y montaje de estructura para marquesina. Formación de la estructura mediante ménsulas atirantadas sobre pilares y correas galvanizadas. Dimensiones: 93,10 m de largo por 2 m de ancho.</t>
  </si>
  <si>
    <t>m²</t>
  </si>
  <si>
    <t>TOTAL CAPITULO 3.2  SUMINISTRO Y MONTAJE MARQUESINA MUELLE DE CARGA</t>
  </si>
  <si>
    <t>Contrato marco para el acondicionamiento de fachadas, marquesinas, cristaleras de naves y elementos fijos de la urbanización de la ZAL Port. (EXP 2422016)</t>
  </si>
  <si>
    <t>1.11</t>
  </si>
  <si>
    <t>1.1</t>
  </si>
  <si>
    <t>1.2</t>
  </si>
  <si>
    <t>1.3</t>
  </si>
  <si>
    <t>1.4</t>
  </si>
  <si>
    <t>1.5</t>
  </si>
  <si>
    <t>1.6</t>
  </si>
  <si>
    <t>1.7</t>
  </si>
  <si>
    <t>1.8</t>
  </si>
  <si>
    <t>1.9</t>
  </si>
  <si>
    <t>1.10</t>
  </si>
  <si>
    <t>1.12</t>
  </si>
  <si>
    <t>1.13</t>
  </si>
  <si>
    <t>2.1</t>
  </si>
  <si>
    <t>2.2</t>
  </si>
  <si>
    <t>2.3</t>
  </si>
  <si>
    <t>2.4</t>
  </si>
  <si>
    <t>2.5</t>
  </si>
  <si>
    <t>2.6</t>
  </si>
  <si>
    <t>2.7</t>
  </si>
  <si>
    <t>2.8</t>
  </si>
  <si>
    <t>2.9</t>
  </si>
  <si>
    <t>2.10</t>
  </si>
  <si>
    <t>2.11</t>
  </si>
  <si>
    <t>2.12</t>
  </si>
  <si>
    <t>2.13</t>
  </si>
  <si>
    <t>2.14</t>
  </si>
  <si>
    <t>2.15</t>
  </si>
  <si>
    <t>2.16</t>
  </si>
  <si>
    <t>2.17</t>
  </si>
  <si>
    <t>2.18</t>
  </si>
  <si>
    <t>4.1</t>
  </si>
  <si>
    <t>4.2</t>
  </si>
  <si>
    <t>4.3</t>
  </si>
  <si>
    <t>5.1</t>
  </si>
  <si>
    <t>5.2</t>
  </si>
  <si>
    <t>6.1</t>
  </si>
  <si>
    <t>6.2</t>
  </si>
  <si>
    <t>6.3</t>
  </si>
  <si>
    <t>6.4</t>
  </si>
  <si>
    <t>6.5</t>
  </si>
  <si>
    <t>6.6</t>
  </si>
  <si>
    <t>6.7</t>
  </si>
  <si>
    <t>6.8</t>
  </si>
  <si>
    <t>6.9</t>
  </si>
  <si>
    <t>6.10</t>
  </si>
  <si>
    <t>6.11</t>
  </si>
  <si>
    <t>6.12</t>
  </si>
  <si>
    <t>6.13</t>
  </si>
  <si>
    <t>6.14</t>
  </si>
  <si>
    <t>6.15</t>
  </si>
  <si>
    <t>7.1</t>
  </si>
  <si>
    <t>7.2</t>
  </si>
  <si>
    <t>7.3</t>
  </si>
  <si>
    <t>7.4</t>
  </si>
  <si>
    <t>8.1</t>
  </si>
  <si>
    <t>8.2</t>
  </si>
  <si>
    <t>8.3</t>
  </si>
  <si>
    <t>8.4</t>
  </si>
  <si>
    <t>8.5</t>
  </si>
  <si>
    <t>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</si>
</sst>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C0A]_-;\-* #,##0.00\ [$€-C0A]_-;_-* &quot;-&quot;??\ [$€-C0A]_-;_-@_-"/>
    <numFmt numFmtId="165" formatCode="#,##0.00_ ;\-#,##0.00\ "/>
  </numFmts>
  <fonts count="12" x14ac:knownFonts="1">
    <font>
      <sz val="11"/>
      <color theme="1"/>
      <name val="Calibri"/>
      <family val="2"/>
      <scheme val="minor"/>
    </font>
    <font>
      <b/>
      <sz val="12"/>
      <color theme="1"/>
      <name val="Calibri"/>
      <family val="2"/>
      <scheme val="minor"/>
    </font>
    <font>
      <sz val="8"/>
      <color theme="1"/>
      <name val="Calibri"/>
      <family val="2"/>
      <scheme val="minor"/>
    </font>
    <font>
      <sz val="10"/>
      <color indexed="8"/>
      <name val="MS Sans Serif"/>
      <family val="2"/>
    </font>
    <font>
      <sz val="8"/>
      <color indexed="9"/>
      <name val="Calibri"/>
      <family val="2"/>
      <scheme val="minor"/>
    </font>
    <font>
      <b/>
      <sz val="8"/>
      <color indexed="8"/>
      <name val="Calibri"/>
      <family val="2"/>
      <scheme val="minor"/>
    </font>
    <font>
      <sz val="8"/>
      <color indexed="8"/>
      <name val="Calibri"/>
      <family val="2"/>
      <scheme val="minor"/>
    </font>
    <font>
      <sz val="8"/>
      <color rgb="FF000000"/>
      <name val="Calibri"/>
      <family val="2"/>
      <scheme val="minor"/>
    </font>
    <font>
      <b/>
      <sz val="8"/>
      <color rgb="FF000000"/>
      <name val="Calibri"/>
      <family val="2"/>
      <scheme val="minor"/>
    </font>
    <font>
      <b/>
      <sz val="8"/>
      <color indexed="9"/>
      <name val="Calibri"/>
      <family val="2"/>
      <scheme val="minor"/>
    </font>
    <font>
      <b/>
      <sz val="12"/>
      <color indexed="9"/>
      <name val="Calibri"/>
      <family val="2"/>
      <scheme val="minor"/>
    </font>
    <font>
      <sz val="8"/>
      <name val="Calibri"/>
      <family val="2"/>
      <scheme val="minor"/>
    </font>
  </fonts>
  <fills count="9">
    <fill>
      <patternFill patternType="none"/>
    </fill>
    <fill>
      <patternFill patternType="gray125"/>
    </fill>
    <fill>
      <patternFill patternType="solid">
        <fgColor theme="4"/>
        <bgColor indexed="0"/>
      </patternFill>
    </fill>
    <fill>
      <patternFill patternType="solid">
        <fgColor theme="4"/>
        <bgColor indexed="64"/>
      </patternFill>
    </fill>
    <fill>
      <patternFill patternType="solid">
        <fgColor theme="0" tint="-0.14999847407452621"/>
        <bgColor indexed="64"/>
      </patternFill>
    </fill>
    <fill>
      <patternFill patternType="solid">
        <fgColor theme="1"/>
        <bgColor indexed="0"/>
      </patternFill>
    </fill>
    <fill>
      <patternFill patternType="solid">
        <fgColor theme="1"/>
        <bgColor indexed="64"/>
      </patternFill>
    </fill>
    <fill>
      <patternFill patternType="solid">
        <fgColor indexed="8"/>
        <bgColor indexed="0"/>
      </patternFill>
    </fill>
    <fill>
      <patternFill patternType="solid">
        <fgColor indexed="8"/>
        <bgColor indexed="64"/>
      </patternFill>
    </fill>
  </fills>
  <borders count="5">
    <border>
      <left/>
      <right/>
      <top/>
      <bottom/>
      <diagonal/>
    </border>
    <border>
      <left/>
      <right/>
      <top style="medium">
        <color auto="1"/>
      </top>
      <bottom style="medium">
        <color auto="1"/>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s>
  <cellStyleXfs count="2">
    <xf numFmtId="0" fontId="0" fillId="0" borderId="0"/>
    <xf numFmtId="0" fontId="3" fillId="0" borderId="0"/>
  </cellStyleXfs>
  <cellXfs count="78">
    <xf numFmtId="0" fontId="0" fillId="0" borderId="0" xfId="0"/>
    <xf numFmtId="0" fontId="2" fillId="0" borderId="0" xfId="0" applyFont="1"/>
    <xf numFmtId="0" fontId="4" fillId="2" borderId="0" xfId="1" applyFont="1" applyFill="1" applyAlignment="1">
      <alignment horizontal="center" vertical="center" wrapText="1"/>
    </xf>
    <xf numFmtId="164" fontId="4" fillId="3" borderId="0" xfId="1" applyNumberFormat="1" applyFont="1" applyFill="1" applyAlignment="1">
      <alignment horizontal="center" vertical="center"/>
    </xf>
    <xf numFmtId="165" fontId="4" fillId="3" borderId="0" xfId="1" applyNumberFormat="1" applyFont="1" applyFill="1" applyAlignment="1">
      <alignment horizontal="center" vertical="center"/>
    </xf>
    <xf numFmtId="0" fontId="5" fillId="0" borderId="1" xfId="1" applyFont="1" applyBorder="1" applyAlignment="1">
      <alignment horizontal="center" vertical="center"/>
    </xf>
    <xf numFmtId="3" fontId="6" fillId="4" borderId="0" xfId="1" applyNumberFormat="1"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164" fontId="7" fillId="0" borderId="0" xfId="0" applyNumberFormat="1" applyFont="1" applyAlignment="1">
      <alignment horizontal="center" vertical="center"/>
    </xf>
    <xf numFmtId="165" fontId="6" fillId="0" borderId="0" xfId="1" applyNumberFormat="1" applyFont="1" applyAlignment="1">
      <alignment horizontal="center" vertical="center"/>
    </xf>
    <xf numFmtId="3" fontId="6" fillId="4" borderId="2" xfId="1"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wrapText="1"/>
    </xf>
    <xf numFmtId="164" fontId="7" fillId="0" borderId="2" xfId="0" applyNumberFormat="1" applyFont="1" applyBorder="1" applyAlignment="1">
      <alignment horizontal="center" vertical="center"/>
    </xf>
    <xf numFmtId="165" fontId="6" fillId="0" borderId="2" xfId="1" applyNumberFormat="1" applyFont="1" applyBorder="1" applyAlignment="1">
      <alignment horizontal="center" vertical="center"/>
    </xf>
    <xf numFmtId="0" fontId="4" fillId="5" borderId="0" xfId="1" applyFont="1" applyFill="1" applyAlignment="1">
      <alignment vertical="center" wrapText="1"/>
    </xf>
    <xf numFmtId="164" fontId="4" fillId="6" borderId="0" xfId="1" applyNumberFormat="1" applyFont="1" applyFill="1" applyAlignment="1">
      <alignment horizontal="center" vertical="center"/>
    </xf>
    <xf numFmtId="165" fontId="4" fillId="6" borderId="0" xfId="1" applyNumberFormat="1" applyFont="1" applyFill="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64" fontId="2" fillId="0" borderId="0" xfId="0" applyNumberFormat="1" applyFont="1"/>
    <xf numFmtId="3" fontId="6" fillId="4" borderId="3" xfId="1"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vertical="center" wrapText="1"/>
    </xf>
    <xf numFmtId="164" fontId="7" fillId="0" borderId="3" xfId="0" applyNumberFormat="1" applyFont="1" applyBorder="1" applyAlignment="1">
      <alignment horizontal="center" vertical="center"/>
    </xf>
    <xf numFmtId="165" fontId="6" fillId="0" borderId="3" xfId="1" applyNumberFormat="1" applyFont="1" applyBorder="1" applyAlignment="1">
      <alignment horizontal="center" vertical="center"/>
    </xf>
    <xf numFmtId="0" fontId="4" fillId="2" borderId="0" xfId="1" applyFont="1" applyFill="1" applyAlignment="1">
      <alignment vertical="center"/>
    </xf>
    <xf numFmtId="0" fontId="4" fillId="2" borderId="0" xfId="1" quotePrefix="1" applyFont="1" applyFill="1" applyAlignment="1">
      <alignment vertical="center"/>
    </xf>
    <xf numFmtId="0" fontId="6" fillId="0" borderId="0" xfId="1" applyFont="1"/>
    <xf numFmtId="0" fontId="6" fillId="0" borderId="0" xfId="1" applyFont="1" applyAlignment="1">
      <alignment vertical="center" wrapText="1"/>
    </xf>
    <xf numFmtId="0" fontId="6" fillId="0" borderId="0" xfId="1" applyFont="1" applyAlignment="1">
      <alignment horizontal="center"/>
    </xf>
    <xf numFmtId="4" fontId="6" fillId="0" borderId="0" xfId="1" applyNumberFormat="1" applyFont="1" applyAlignment="1">
      <alignment vertical="center"/>
    </xf>
    <xf numFmtId="0" fontId="6" fillId="0" borderId="2" xfId="1" applyFont="1" applyBorder="1" applyAlignment="1">
      <alignment horizontal="center" vertical="center"/>
    </xf>
    <xf numFmtId="0" fontId="6" fillId="0" borderId="2" xfId="0" applyFont="1" applyBorder="1" applyAlignment="1">
      <alignment vertical="center" wrapText="1"/>
    </xf>
    <xf numFmtId="164" fontId="6" fillId="0" borderId="2" xfId="1" applyNumberFormat="1" applyFont="1" applyBorder="1" applyAlignment="1">
      <alignment horizontal="center" vertical="center"/>
    </xf>
    <xf numFmtId="4" fontId="6" fillId="0" borderId="2" xfId="1" applyNumberFormat="1" applyFont="1" applyBorder="1" applyAlignment="1">
      <alignment horizontal="center" vertical="center"/>
    </xf>
    <xf numFmtId="0" fontId="2" fillId="0" borderId="0" xfId="0" applyFont="1" applyAlignment="1">
      <alignment horizontal="center"/>
    </xf>
    <xf numFmtId="0" fontId="9" fillId="7" borderId="0" xfId="1" applyFont="1" applyFill="1" applyAlignment="1">
      <alignment horizontal="left" vertical="center"/>
    </xf>
    <xf numFmtId="0" fontId="9" fillId="8" borderId="0" xfId="1" applyFont="1" applyFill="1"/>
    <xf numFmtId="0" fontId="9" fillId="7" borderId="0" xfId="1" quotePrefix="1" applyFont="1" applyFill="1" applyAlignment="1">
      <alignment vertical="center" wrapText="1"/>
    </xf>
    <xf numFmtId="4" fontId="9" fillId="7" borderId="0" xfId="1" applyNumberFormat="1" applyFont="1" applyFill="1" applyAlignment="1">
      <alignment horizontal="center" vertical="center"/>
    </xf>
    <xf numFmtId="4" fontId="9" fillId="7" borderId="0" xfId="1" applyNumberFormat="1" applyFont="1" applyFill="1" applyAlignment="1">
      <alignment vertical="center"/>
    </xf>
    <xf numFmtId="0" fontId="9" fillId="0" borderId="0" xfId="1" applyFont="1" applyAlignment="1">
      <alignment horizontal="left" vertical="center"/>
    </xf>
    <xf numFmtId="0" fontId="9" fillId="0" borderId="0" xfId="1" applyFont="1"/>
    <xf numFmtId="0" fontId="9" fillId="0" borderId="0" xfId="1" quotePrefix="1" applyFont="1" applyAlignment="1">
      <alignment vertical="center" wrapText="1"/>
    </xf>
    <xf numFmtId="4" fontId="9" fillId="0" borderId="0" xfId="1" applyNumberFormat="1" applyFont="1" applyAlignment="1">
      <alignment horizontal="center" vertical="center"/>
    </xf>
    <xf numFmtId="4" fontId="9" fillId="0" borderId="0" xfId="1" applyNumberFormat="1" applyFont="1" applyAlignment="1">
      <alignment vertical="center"/>
    </xf>
    <xf numFmtId="0" fontId="6" fillId="0" borderId="0" xfId="1" applyFont="1" applyAlignment="1">
      <alignment horizontal="center" vertical="center"/>
    </xf>
    <xf numFmtId="0" fontId="6" fillId="0" borderId="0" xfId="0" applyFont="1" applyAlignment="1">
      <alignment vertical="center" wrapText="1"/>
    </xf>
    <xf numFmtId="164" fontId="6" fillId="0" borderId="0" xfId="1" applyNumberFormat="1" applyFont="1" applyAlignment="1">
      <alignment horizontal="center" vertical="center"/>
    </xf>
    <xf numFmtId="4" fontId="6" fillId="0" borderId="0" xfId="1" applyNumberFormat="1" applyFont="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vertical="center" wrapText="1"/>
    </xf>
    <xf numFmtId="164" fontId="6" fillId="0" borderId="1" xfId="1" applyNumberFormat="1" applyFont="1" applyBorder="1" applyAlignment="1">
      <alignment horizontal="center" vertical="center"/>
    </xf>
    <xf numFmtId="0" fontId="10" fillId="7" borderId="0" xfId="1" applyFont="1" applyFill="1" applyAlignment="1">
      <alignment vertical="center"/>
    </xf>
    <xf numFmtId="0" fontId="10" fillId="8" borderId="0" xfId="1" applyFont="1" applyFill="1" applyAlignment="1">
      <alignment horizontal="center" vertical="center"/>
    </xf>
    <xf numFmtId="164" fontId="5" fillId="0" borderId="1" xfId="1" applyNumberFormat="1" applyFont="1" applyBorder="1" applyAlignment="1">
      <alignment horizontal="center" vertical="center"/>
    </xf>
    <xf numFmtId="164" fontId="4" fillId="2" borderId="0" xfId="1" applyNumberFormat="1" applyFont="1" applyFill="1" applyAlignment="1">
      <alignment vertical="center"/>
    </xf>
    <xf numFmtId="164" fontId="6" fillId="0" borderId="0" xfId="1" applyNumberFormat="1" applyFont="1"/>
    <xf numFmtId="164" fontId="9" fillId="8" borderId="0" xfId="1" applyNumberFormat="1" applyFont="1" applyFill="1"/>
    <xf numFmtId="164" fontId="9" fillId="0" borderId="0" xfId="1" applyNumberFormat="1" applyFont="1"/>
    <xf numFmtId="164" fontId="10" fillId="7" borderId="0" xfId="1" applyNumberFormat="1" applyFont="1" applyFill="1" applyAlignment="1">
      <alignment horizontal="left" vertical="center" wrapText="1"/>
    </xf>
    <xf numFmtId="0" fontId="4" fillId="2" borderId="0" xfId="1" applyFont="1" applyFill="1" applyAlignment="1">
      <alignment horizontal="center" vertical="center"/>
    </xf>
    <xf numFmtId="0" fontId="4" fillId="5" borderId="0" xfId="1" applyFont="1" applyFill="1" applyAlignment="1">
      <alignment horizontal="center" vertical="center"/>
    </xf>
    <xf numFmtId="3" fontId="6" fillId="0" borderId="2" xfId="1" applyNumberFormat="1" applyFont="1" applyBorder="1" applyAlignment="1">
      <alignment horizontal="center" vertical="center"/>
    </xf>
    <xf numFmtId="44" fontId="2" fillId="0" borderId="0" xfId="0" applyNumberFormat="1" applyFont="1"/>
    <xf numFmtId="0" fontId="4" fillId="0" borderId="0" xfId="1" applyFont="1" applyAlignment="1">
      <alignment horizontal="center" vertical="center"/>
    </xf>
    <xf numFmtId="0" fontId="4" fillId="0" borderId="0" xfId="1" applyFont="1" applyAlignment="1">
      <alignment horizontal="center" vertical="center" wrapText="1"/>
    </xf>
    <xf numFmtId="164" fontId="4" fillId="0" borderId="0" xfId="1" applyNumberFormat="1" applyFont="1" applyAlignment="1">
      <alignment horizontal="center" vertical="center"/>
    </xf>
    <xf numFmtId="165" fontId="4" fillId="0" borderId="0" xfId="1" applyNumberFormat="1" applyFont="1" applyAlignment="1">
      <alignment horizontal="center" vertical="center"/>
    </xf>
    <xf numFmtId="0" fontId="4" fillId="0" borderId="0" xfId="1" applyFont="1" applyAlignment="1">
      <alignment vertical="center" wrapText="1"/>
    </xf>
    <xf numFmtId="44" fontId="10" fillId="7" borderId="0" xfId="1" applyNumberFormat="1" applyFont="1" applyFill="1" applyAlignment="1">
      <alignment horizontal="center" vertical="center"/>
    </xf>
    <xf numFmtId="0" fontId="4" fillId="5" borderId="0" xfId="1" applyFont="1" applyFill="1" applyAlignment="1">
      <alignment horizontal="left" vertical="center" wrapText="1"/>
    </xf>
    <xf numFmtId="0" fontId="1" fillId="0" borderId="0" xfId="0" applyFont="1" applyAlignment="1">
      <alignment horizontal="center" wrapText="1"/>
    </xf>
    <xf numFmtId="0" fontId="4" fillId="2" borderId="0" xfId="1" applyFont="1" applyFill="1" applyAlignment="1">
      <alignment horizontal="center" vertical="center"/>
    </xf>
    <xf numFmtId="0" fontId="4" fillId="5" borderId="0" xfId="1" applyFont="1" applyFill="1" applyAlignment="1">
      <alignment horizontal="center" vertical="center"/>
    </xf>
    <xf numFmtId="0" fontId="4" fillId="5" borderId="4" xfId="1" applyFont="1" applyFill="1" applyBorder="1" applyAlignment="1">
      <alignment horizontal="center" vertical="center"/>
    </xf>
  </cellXfs>
  <cellStyles count="2">
    <cellStyle name="Normal" xfId="0" builtinId="0"/>
    <cellStyle name="Normal_Hoja1" xfId="1" xr:uid="{A7FD4EF5-D4F5-446C-8C23-D5FC2BE491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29D3-B10A-48E9-B427-5DCDA1CB1D79}">
  <sheetPr>
    <pageSetUpPr fitToPage="1"/>
  </sheetPr>
  <dimension ref="A2:I120"/>
  <sheetViews>
    <sheetView showGridLines="0" tabSelected="1" topLeftCell="A97" zoomScale="115" zoomScaleNormal="115" workbookViewId="0">
      <selection activeCell="D125" sqref="D125"/>
    </sheetView>
  </sheetViews>
  <sheetFormatPr baseColWidth="10" defaultColWidth="11.42578125" defaultRowHeight="11.25" x14ac:dyDescent="0.2"/>
  <cols>
    <col min="1" max="1" width="7.42578125" style="1" bestFit="1" customWidth="1"/>
    <col min="2" max="2" width="3.28515625" style="1" bestFit="1" customWidth="1"/>
    <col min="3" max="3" width="53.42578125" style="1" customWidth="1"/>
    <col min="4" max="4" width="9" style="21" customWidth="1"/>
    <col min="5" max="5" width="7.85546875" style="1" bestFit="1" customWidth="1"/>
    <col min="6" max="6" width="9.85546875" style="1" bestFit="1" customWidth="1"/>
    <col min="7" max="16384" width="11.42578125" style="1"/>
  </cols>
  <sheetData>
    <row r="2" spans="1:8" ht="48" customHeight="1" x14ac:dyDescent="0.25">
      <c r="A2" s="74" t="s">
        <v>135</v>
      </c>
      <c r="B2" s="74"/>
      <c r="C2" s="74"/>
      <c r="D2" s="74"/>
      <c r="E2" s="74"/>
      <c r="F2" s="74"/>
    </row>
    <row r="4" spans="1:8" ht="12" thickBot="1" x14ac:dyDescent="0.25">
      <c r="A4" s="75" t="s">
        <v>0</v>
      </c>
      <c r="B4" s="75"/>
      <c r="C4" s="2" t="s">
        <v>1</v>
      </c>
      <c r="D4" s="3"/>
      <c r="E4" s="4"/>
      <c r="F4" s="3"/>
    </row>
    <row r="5" spans="1:8" ht="12" thickBot="1" x14ac:dyDescent="0.25">
      <c r="A5" s="5" t="s">
        <v>2</v>
      </c>
      <c r="B5" s="5" t="s">
        <v>3</v>
      </c>
      <c r="C5" s="5" t="s">
        <v>4</v>
      </c>
      <c r="D5" s="57" t="s">
        <v>5</v>
      </c>
      <c r="E5" s="5" t="s">
        <v>6</v>
      </c>
      <c r="F5" s="5" t="s">
        <v>7</v>
      </c>
    </row>
    <row r="6" spans="1:8" ht="22.5" x14ac:dyDescent="0.2">
      <c r="A6" s="6" t="s">
        <v>137</v>
      </c>
      <c r="B6" s="7" t="s">
        <v>8</v>
      </c>
      <c r="C6" s="8" t="s">
        <v>9</v>
      </c>
      <c r="D6" s="9"/>
      <c r="E6" s="10">
        <v>150</v>
      </c>
      <c r="F6" s="9">
        <f>D6*E6</f>
        <v>0</v>
      </c>
      <c r="H6" s="21"/>
    </row>
    <row r="7" spans="1:8" ht="67.5" x14ac:dyDescent="0.2">
      <c r="A7" s="6" t="s">
        <v>138</v>
      </c>
      <c r="B7" s="12" t="s">
        <v>8</v>
      </c>
      <c r="C7" s="13" t="s">
        <v>10</v>
      </c>
      <c r="D7" s="14"/>
      <c r="E7" s="15">
        <v>150</v>
      </c>
      <c r="F7" s="14">
        <f>D7*E7</f>
        <v>0</v>
      </c>
      <c r="H7" s="21"/>
    </row>
    <row r="8" spans="1:8" ht="78.75" x14ac:dyDescent="0.2">
      <c r="A8" s="6" t="s">
        <v>139</v>
      </c>
      <c r="B8" s="12" t="s">
        <v>11</v>
      </c>
      <c r="C8" s="13" t="s">
        <v>12</v>
      </c>
      <c r="D8" s="14"/>
      <c r="E8" s="15">
        <v>100</v>
      </c>
      <c r="F8" s="14">
        <f t="shared" ref="F8:F18" si="0">D8*E8</f>
        <v>0</v>
      </c>
      <c r="H8" s="21"/>
    </row>
    <row r="9" spans="1:8" ht="33.75" x14ac:dyDescent="0.2">
      <c r="A9" s="6" t="s">
        <v>140</v>
      </c>
      <c r="B9" s="12" t="s">
        <v>8</v>
      </c>
      <c r="C9" s="13" t="s">
        <v>13</v>
      </c>
      <c r="D9" s="14"/>
      <c r="E9" s="15">
        <v>50</v>
      </c>
      <c r="F9" s="14">
        <f t="shared" si="0"/>
        <v>0</v>
      </c>
      <c r="H9" s="21"/>
    </row>
    <row r="10" spans="1:8" ht="90" x14ac:dyDescent="0.2">
      <c r="A10" s="6" t="s">
        <v>141</v>
      </c>
      <c r="B10" s="12" t="s">
        <v>8</v>
      </c>
      <c r="C10" s="13" t="s">
        <v>14</v>
      </c>
      <c r="D10" s="14"/>
      <c r="E10" s="15">
        <v>75</v>
      </c>
      <c r="F10" s="14">
        <f t="shared" si="0"/>
        <v>0</v>
      </c>
      <c r="H10" s="21"/>
    </row>
    <row r="11" spans="1:8" ht="33.75" x14ac:dyDescent="0.2">
      <c r="A11" s="6" t="s">
        <v>142</v>
      </c>
      <c r="B11" s="12" t="s">
        <v>15</v>
      </c>
      <c r="C11" s="13" t="s">
        <v>16</v>
      </c>
      <c r="D11" s="14"/>
      <c r="E11" s="15">
        <v>15</v>
      </c>
      <c r="F11" s="14">
        <f t="shared" si="0"/>
        <v>0</v>
      </c>
      <c r="H11" s="21"/>
    </row>
    <row r="12" spans="1:8" ht="33.75" x14ac:dyDescent="0.2">
      <c r="A12" s="6" t="s">
        <v>143</v>
      </c>
      <c r="B12" s="12" t="s">
        <v>93</v>
      </c>
      <c r="C12" s="13" t="s">
        <v>17</v>
      </c>
      <c r="D12" s="14"/>
      <c r="E12" s="15">
        <v>10</v>
      </c>
      <c r="F12" s="14">
        <f t="shared" si="0"/>
        <v>0</v>
      </c>
      <c r="H12" s="21"/>
    </row>
    <row r="13" spans="1:8" ht="33.75" x14ac:dyDescent="0.2">
      <c r="A13" s="6" t="s">
        <v>144</v>
      </c>
      <c r="B13" s="12" t="s">
        <v>93</v>
      </c>
      <c r="C13" s="13" t="s">
        <v>18</v>
      </c>
      <c r="D13" s="14"/>
      <c r="E13" s="15">
        <v>20</v>
      </c>
      <c r="F13" s="14">
        <f t="shared" si="0"/>
        <v>0</v>
      </c>
      <c r="H13" s="21"/>
    </row>
    <row r="14" spans="1:8" ht="33.75" x14ac:dyDescent="0.2">
      <c r="A14" s="6" t="s">
        <v>145</v>
      </c>
      <c r="B14" s="12" t="s">
        <v>93</v>
      </c>
      <c r="C14" s="13" t="s">
        <v>19</v>
      </c>
      <c r="D14" s="14"/>
      <c r="E14" s="15">
        <v>20</v>
      </c>
      <c r="F14" s="14">
        <f t="shared" si="0"/>
        <v>0</v>
      </c>
      <c r="H14" s="21"/>
    </row>
    <row r="15" spans="1:8" ht="33.75" x14ac:dyDescent="0.2">
      <c r="A15" s="6" t="s">
        <v>146</v>
      </c>
      <c r="B15" s="12" t="s">
        <v>93</v>
      </c>
      <c r="C15" s="13" t="s">
        <v>20</v>
      </c>
      <c r="D15" s="14"/>
      <c r="E15" s="15">
        <v>20</v>
      </c>
      <c r="F15" s="14">
        <f t="shared" si="0"/>
        <v>0</v>
      </c>
      <c r="H15" s="21"/>
    </row>
    <row r="16" spans="1:8" ht="33.75" x14ac:dyDescent="0.2">
      <c r="A16" s="6" t="s">
        <v>136</v>
      </c>
      <c r="B16" s="12" t="s">
        <v>93</v>
      </c>
      <c r="C16" s="13" t="s">
        <v>21</v>
      </c>
      <c r="D16" s="14"/>
      <c r="E16" s="15">
        <v>75</v>
      </c>
      <c r="F16" s="14">
        <f t="shared" si="0"/>
        <v>0</v>
      </c>
      <c r="H16" s="21"/>
    </row>
    <row r="17" spans="1:8" ht="12.75" customHeight="1" x14ac:dyDescent="0.2">
      <c r="A17" s="6" t="s">
        <v>147</v>
      </c>
      <c r="B17" s="12" t="s">
        <v>93</v>
      </c>
      <c r="C17" s="1" t="s">
        <v>92</v>
      </c>
      <c r="D17" s="14"/>
      <c r="E17" s="15">
        <v>2000</v>
      </c>
      <c r="F17" s="14">
        <f t="shared" si="0"/>
        <v>0</v>
      </c>
      <c r="H17" s="21"/>
    </row>
    <row r="18" spans="1:8" ht="45" x14ac:dyDescent="0.2">
      <c r="A18" s="6" t="s">
        <v>148</v>
      </c>
      <c r="B18" s="12" t="s">
        <v>93</v>
      </c>
      <c r="C18" s="13" t="s">
        <v>99</v>
      </c>
      <c r="D18" s="14"/>
      <c r="E18" s="15">
        <v>500</v>
      </c>
      <c r="F18" s="14">
        <f t="shared" si="0"/>
        <v>0</v>
      </c>
      <c r="H18" s="21"/>
    </row>
    <row r="19" spans="1:8" ht="11.25" customHeight="1" x14ac:dyDescent="0.2">
      <c r="A19" s="76"/>
      <c r="B19" s="76"/>
      <c r="C19" s="16" t="s">
        <v>22</v>
      </c>
      <c r="D19" s="17"/>
      <c r="E19" s="18"/>
      <c r="F19" s="17">
        <f>SUM(F6:F18)</f>
        <v>0</v>
      </c>
    </row>
    <row r="20" spans="1:8" x14ac:dyDescent="0.2">
      <c r="D20" s="19"/>
      <c r="E20" s="20"/>
      <c r="F20" s="19"/>
    </row>
    <row r="21" spans="1:8" ht="12" thickBot="1" x14ac:dyDescent="0.25">
      <c r="A21" s="75" t="s">
        <v>23</v>
      </c>
      <c r="B21" s="75"/>
      <c r="C21" s="2" t="s">
        <v>24</v>
      </c>
      <c r="D21" s="3"/>
      <c r="E21" s="4"/>
      <c r="F21" s="3"/>
    </row>
    <row r="22" spans="1:8" ht="12" thickBot="1" x14ac:dyDescent="0.25">
      <c r="A22" s="5" t="s">
        <v>2</v>
      </c>
      <c r="B22" s="5" t="s">
        <v>3</v>
      </c>
      <c r="C22" s="5" t="s">
        <v>4</v>
      </c>
      <c r="D22" s="57" t="s">
        <v>5</v>
      </c>
      <c r="E22" s="5" t="s">
        <v>6</v>
      </c>
      <c r="F22" s="5" t="s">
        <v>7</v>
      </c>
    </row>
    <row r="23" spans="1:8" ht="33.75" x14ac:dyDescent="0.2">
      <c r="A23" s="6" t="s">
        <v>149</v>
      </c>
      <c r="B23" s="7" t="s">
        <v>11</v>
      </c>
      <c r="C23" s="8" t="s">
        <v>25</v>
      </c>
      <c r="D23" s="9"/>
      <c r="E23" s="10">
        <v>250</v>
      </c>
      <c r="F23" s="9">
        <f>D23*E23</f>
        <v>0</v>
      </c>
    </row>
    <row r="24" spans="1:8" ht="56.25" x14ac:dyDescent="0.2">
      <c r="A24" s="6" t="s">
        <v>150</v>
      </c>
      <c r="B24" s="12" t="s">
        <v>8</v>
      </c>
      <c r="C24" s="13" t="s">
        <v>26</v>
      </c>
      <c r="D24" s="14"/>
      <c r="E24" s="15">
        <v>50</v>
      </c>
      <c r="F24" s="14">
        <f>D24*E24</f>
        <v>0</v>
      </c>
    </row>
    <row r="25" spans="1:8" ht="22.5" x14ac:dyDescent="0.2">
      <c r="A25" s="6" t="s">
        <v>151</v>
      </c>
      <c r="B25" s="12" t="s">
        <v>11</v>
      </c>
      <c r="C25" s="13" t="s">
        <v>27</v>
      </c>
      <c r="D25" s="14"/>
      <c r="E25" s="15">
        <v>20</v>
      </c>
      <c r="F25" s="14">
        <f t="shared" ref="F25:F40" si="1">D25*E25</f>
        <v>0</v>
      </c>
    </row>
    <row r="26" spans="1:8" ht="33.75" x14ac:dyDescent="0.2">
      <c r="A26" s="6" t="s">
        <v>152</v>
      </c>
      <c r="B26" s="12" t="s">
        <v>11</v>
      </c>
      <c r="C26" s="13" t="s">
        <v>28</v>
      </c>
      <c r="D26" s="14"/>
      <c r="E26" s="15">
        <v>20</v>
      </c>
      <c r="F26" s="14">
        <f t="shared" si="1"/>
        <v>0</v>
      </c>
    </row>
    <row r="27" spans="1:8" ht="22.5" x14ac:dyDescent="0.2">
      <c r="A27" s="6" t="s">
        <v>153</v>
      </c>
      <c r="B27" s="12" t="s">
        <v>11</v>
      </c>
      <c r="C27" s="13" t="s">
        <v>29</v>
      </c>
      <c r="D27" s="14"/>
      <c r="E27" s="15">
        <v>500</v>
      </c>
      <c r="F27" s="14">
        <f t="shared" si="1"/>
        <v>0</v>
      </c>
    </row>
    <row r="28" spans="1:8" ht="33.75" x14ac:dyDescent="0.2">
      <c r="A28" s="6" t="s">
        <v>154</v>
      </c>
      <c r="B28" s="12" t="s">
        <v>11</v>
      </c>
      <c r="C28" s="13" t="s">
        <v>30</v>
      </c>
      <c r="D28" s="14"/>
      <c r="E28" s="15">
        <v>250</v>
      </c>
      <c r="F28" s="14">
        <f t="shared" si="1"/>
        <v>0</v>
      </c>
    </row>
    <row r="29" spans="1:8" ht="67.5" x14ac:dyDescent="0.2">
      <c r="A29" s="6" t="s">
        <v>155</v>
      </c>
      <c r="B29" s="12" t="s">
        <v>11</v>
      </c>
      <c r="C29" s="13" t="s">
        <v>31</v>
      </c>
      <c r="D29" s="14"/>
      <c r="E29" s="15">
        <v>125</v>
      </c>
      <c r="F29" s="14">
        <f t="shared" si="1"/>
        <v>0</v>
      </c>
    </row>
    <row r="30" spans="1:8" ht="56.25" x14ac:dyDescent="0.2">
      <c r="A30" s="6" t="s">
        <v>156</v>
      </c>
      <c r="B30" s="12" t="s">
        <v>11</v>
      </c>
      <c r="C30" s="13" t="s">
        <v>32</v>
      </c>
      <c r="D30" s="14"/>
      <c r="E30" s="15">
        <v>125</v>
      </c>
      <c r="F30" s="14">
        <f t="shared" si="1"/>
        <v>0</v>
      </c>
    </row>
    <row r="31" spans="1:8" ht="33.75" x14ac:dyDescent="0.2">
      <c r="A31" s="6" t="s">
        <v>157</v>
      </c>
      <c r="B31" s="12" t="s">
        <v>11</v>
      </c>
      <c r="C31" s="13" t="s">
        <v>33</v>
      </c>
      <c r="D31" s="14"/>
      <c r="E31" s="15">
        <v>50</v>
      </c>
      <c r="F31" s="14">
        <f t="shared" si="1"/>
        <v>0</v>
      </c>
    </row>
    <row r="32" spans="1:8" ht="33.75" x14ac:dyDescent="0.2">
      <c r="A32" s="6" t="s">
        <v>158</v>
      </c>
      <c r="B32" s="12" t="s">
        <v>11</v>
      </c>
      <c r="C32" s="13" t="s">
        <v>34</v>
      </c>
      <c r="D32" s="14"/>
      <c r="E32" s="15">
        <v>40</v>
      </c>
      <c r="F32" s="14">
        <f t="shared" si="1"/>
        <v>0</v>
      </c>
    </row>
    <row r="33" spans="1:8" ht="56.25" x14ac:dyDescent="0.2">
      <c r="A33" s="6" t="s">
        <v>159</v>
      </c>
      <c r="B33" s="12" t="s">
        <v>35</v>
      </c>
      <c r="C33" s="13" t="s">
        <v>36</v>
      </c>
      <c r="D33" s="14"/>
      <c r="E33" s="15">
        <v>1</v>
      </c>
      <c r="F33" s="14">
        <f t="shared" si="1"/>
        <v>0</v>
      </c>
    </row>
    <row r="34" spans="1:8" ht="33.75" x14ac:dyDescent="0.2">
      <c r="A34" s="6" t="s">
        <v>160</v>
      </c>
      <c r="B34" s="12" t="s">
        <v>8</v>
      </c>
      <c r="C34" s="13" t="s">
        <v>94</v>
      </c>
      <c r="D34" s="14"/>
      <c r="E34" s="15">
        <v>5</v>
      </c>
      <c r="F34" s="14">
        <f t="shared" si="1"/>
        <v>0</v>
      </c>
    </row>
    <row r="35" spans="1:8" ht="56.25" x14ac:dyDescent="0.2">
      <c r="A35" s="6" t="s">
        <v>161</v>
      </c>
      <c r="B35" s="12" t="s">
        <v>8</v>
      </c>
      <c r="C35" s="13" t="s">
        <v>97</v>
      </c>
      <c r="D35" s="14"/>
      <c r="E35" s="15">
        <v>5</v>
      </c>
      <c r="F35" s="14">
        <f t="shared" si="1"/>
        <v>0</v>
      </c>
    </row>
    <row r="36" spans="1:8" ht="56.25" x14ac:dyDescent="0.2">
      <c r="A36" s="6" t="s">
        <v>162</v>
      </c>
      <c r="B36" s="12" t="s">
        <v>8</v>
      </c>
      <c r="C36" s="13" t="s">
        <v>95</v>
      </c>
      <c r="D36" s="14"/>
      <c r="E36" s="15">
        <v>5</v>
      </c>
      <c r="F36" s="14">
        <f t="shared" si="1"/>
        <v>0</v>
      </c>
    </row>
    <row r="37" spans="1:8" ht="90" x14ac:dyDescent="0.2">
      <c r="A37" s="6" t="s">
        <v>163</v>
      </c>
      <c r="B37" s="12" t="s">
        <v>15</v>
      </c>
      <c r="C37" s="13" t="s">
        <v>105</v>
      </c>
      <c r="D37" s="14"/>
      <c r="E37" s="15">
        <v>1</v>
      </c>
      <c r="F37" s="14">
        <f t="shared" si="1"/>
        <v>0</v>
      </c>
    </row>
    <row r="38" spans="1:8" ht="90" x14ac:dyDescent="0.2">
      <c r="A38" s="6" t="s">
        <v>164</v>
      </c>
      <c r="B38" s="12" t="s">
        <v>15</v>
      </c>
      <c r="C38" s="13" t="s">
        <v>106</v>
      </c>
      <c r="D38" s="14"/>
      <c r="E38" s="15">
        <v>1</v>
      </c>
      <c r="F38" s="14">
        <f t="shared" si="1"/>
        <v>0</v>
      </c>
    </row>
    <row r="39" spans="1:8" ht="22.5" x14ac:dyDescent="0.2">
      <c r="A39" s="6" t="s">
        <v>165</v>
      </c>
      <c r="B39" s="12" t="s">
        <v>35</v>
      </c>
      <c r="C39" s="13" t="s">
        <v>96</v>
      </c>
      <c r="D39" s="14"/>
      <c r="E39" s="15">
        <v>1</v>
      </c>
      <c r="F39" s="14">
        <f t="shared" si="1"/>
        <v>0</v>
      </c>
      <c r="H39" s="66"/>
    </row>
    <row r="40" spans="1:8" x14ac:dyDescent="0.2">
      <c r="A40" s="6" t="s">
        <v>166</v>
      </c>
      <c r="B40" s="12"/>
      <c r="C40" s="13" t="s">
        <v>98</v>
      </c>
      <c r="D40" s="14"/>
      <c r="E40" s="15">
        <v>1</v>
      </c>
      <c r="F40" s="14">
        <f t="shared" si="1"/>
        <v>0</v>
      </c>
    </row>
    <row r="41" spans="1:8" x14ac:dyDescent="0.2">
      <c r="A41" s="65"/>
      <c r="B41" s="12"/>
      <c r="C41" s="13"/>
      <c r="D41" s="14"/>
      <c r="E41" s="15"/>
      <c r="F41" s="14"/>
    </row>
    <row r="42" spans="1:8" x14ac:dyDescent="0.2">
      <c r="A42" s="77"/>
      <c r="B42" s="77"/>
      <c r="C42" s="16" t="s">
        <v>37</v>
      </c>
      <c r="D42" s="17"/>
      <c r="E42" s="18"/>
      <c r="F42" s="17">
        <f>SUM(F23:F40)</f>
        <v>0</v>
      </c>
    </row>
    <row r="43" spans="1:8" x14ac:dyDescent="0.2">
      <c r="D43" s="19"/>
      <c r="E43" s="20"/>
      <c r="F43" s="19"/>
    </row>
    <row r="44" spans="1:8" x14ac:dyDescent="0.2">
      <c r="A44" s="75" t="s">
        <v>38</v>
      </c>
      <c r="B44" s="75"/>
      <c r="C44" s="2" t="s">
        <v>39</v>
      </c>
      <c r="D44" s="3"/>
      <c r="E44" s="4"/>
      <c r="F44" s="3"/>
    </row>
    <row r="45" spans="1:8" x14ac:dyDescent="0.2">
      <c r="A45" s="67"/>
      <c r="B45" s="67"/>
      <c r="C45" s="68"/>
      <c r="D45" s="69"/>
      <c r="E45" s="70"/>
      <c r="F45" s="69"/>
    </row>
    <row r="46" spans="1:8" ht="12" thickBot="1" x14ac:dyDescent="0.25">
      <c r="A46" s="75" t="s">
        <v>109</v>
      </c>
      <c r="B46" s="75"/>
      <c r="C46" s="2" t="s">
        <v>110</v>
      </c>
      <c r="D46" s="3"/>
      <c r="E46" s="4"/>
      <c r="F46" s="3"/>
    </row>
    <row r="47" spans="1:8" ht="12" thickBot="1" x14ac:dyDescent="0.25">
      <c r="A47" s="5" t="s">
        <v>2</v>
      </c>
      <c r="B47" s="5" t="s">
        <v>3</v>
      </c>
      <c r="C47" s="5" t="s">
        <v>4</v>
      </c>
      <c r="D47" s="57" t="s">
        <v>5</v>
      </c>
      <c r="E47" s="5" t="s">
        <v>6</v>
      </c>
      <c r="F47" s="5" t="s">
        <v>7</v>
      </c>
    </row>
    <row r="48" spans="1:8" ht="22.5" x14ac:dyDescent="0.2">
      <c r="A48" s="6" t="s">
        <v>120</v>
      </c>
      <c r="B48" s="7" t="s">
        <v>8</v>
      </c>
      <c r="C48" s="8" t="s">
        <v>40</v>
      </c>
      <c r="D48" s="9"/>
      <c r="E48" s="10">
        <v>100</v>
      </c>
      <c r="F48" s="9">
        <f>D48*E48</f>
        <v>0</v>
      </c>
    </row>
    <row r="49" spans="1:6" ht="45" x14ac:dyDescent="0.2">
      <c r="A49" s="6" t="s">
        <v>121</v>
      </c>
      <c r="B49" s="12" t="s">
        <v>8</v>
      </c>
      <c r="C49" s="13" t="s">
        <v>41</v>
      </c>
      <c r="D49" s="14"/>
      <c r="E49" s="15">
        <v>100</v>
      </c>
      <c r="F49" s="14">
        <f>D49*E49</f>
        <v>0</v>
      </c>
    </row>
    <row r="50" spans="1:6" ht="22.5" x14ac:dyDescent="0.2">
      <c r="A50" s="6" t="s">
        <v>122</v>
      </c>
      <c r="B50" s="12" t="s">
        <v>11</v>
      </c>
      <c r="C50" s="13" t="s">
        <v>42</v>
      </c>
      <c r="D50" s="14"/>
      <c r="E50" s="15">
        <v>250</v>
      </c>
      <c r="F50" s="14">
        <f>D50*E50</f>
        <v>0</v>
      </c>
    </row>
    <row r="51" spans="1:6" ht="33.75" x14ac:dyDescent="0.2">
      <c r="A51" s="6" t="s">
        <v>123</v>
      </c>
      <c r="B51" s="12" t="s">
        <v>11</v>
      </c>
      <c r="C51" s="13" t="s">
        <v>43</v>
      </c>
      <c r="D51" s="14"/>
      <c r="E51" s="15">
        <v>150</v>
      </c>
      <c r="F51" s="14">
        <f>D51*E51</f>
        <v>0</v>
      </c>
    </row>
    <row r="52" spans="1:6" x14ac:dyDescent="0.2">
      <c r="A52" s="6" t="s">
        <v>124</v>
      </c>
      <c r="B52" s="7" t="s">
        <v>44</v>
      </c>
      <c r="C52" s="8" t="s">
        <v>45</v>
      </c>
      <c r="D52" s="9"/>
      <c r="E52" s="10">
        <v>25</v>
      </c>
      <c r="F52" s="14">
        <f>D52*E52</f>
        <v>0</v>
      </c>
    </row>
    <row r="53" spans="1:6" x14ac:dyDescent="0.2">
      <c r="A53" s="76"/>
      <c r="B53" s="76"/>
      <c r="C53" s="16" t="s">
        <v>111</v>
      </c>
      <c r="D53" s="17"/>
      <c r="E53" s="18"/>
      <c r="F53" s="17">
        <f>SUM(F48:F52)</f>
        <v>0</v>
      </c>
    </row>
    <row r="54" spans="1:6" x14ac:dyDescent="0.2">
      <c r="A54" s="67"/>
      <c r="B54" s="67"/>
      <c r="C54" s="71"/>
      <c r="D54" s="69"/>
      <c r="E54" s="70"/>
      <c r="F54" s="69"/>
    </row>
    <row r="55" spans="1:6" ht="12" thickBot="1" x14ac:dyDescent="0.25">
      <c r="A55" s="75" t="s">
        <v>112</v>
      </c>
      <c r="B55" s="75"/>
      <c r="C55" s="2" t="s">
        <v>113</v>
      </c>
      <c r="D55" s="3"/>
      <c r="E55" s="4"/>
      <c r="F55" s="3"/>
    </row>
    <row r="56" spans="1:6" ht="12" thickBot="1" x14ac:dyDescent="0.25">
      <c r="A56" s="5" t="s">
        <v>2</v>
      </c>
      <c r="B56" s="5" t="s">
        <v>3</v>
      </c>
      <c r="C56" s="5" t="s">
        <v>4</v>
      </c>
      <c r="D56" s="57" t="s">
        <v>5</v>
      </c>
      <c r="E56" s="5" t="s">
        <v>6</v>
      </c>
      <c r="F56" s="5" t="s">
        <v>7</v>
      </c>
    </row>
    <row r="57" spans="1:6" ht="33.75" x14ac:dyDescent="0.2">
      <c r="A57" s="6" t="s">
        <v>125</v>
      </c>
      <c r="B57" s="7" t="s">
        <v>133</v>
      </c>
      <c r="C57" s="8" t="s">
        <v>132</v>
      </c>
      <c r="D57" s="9"/>
      <c r="E57" s="10">
        <v>186.2</v>
      </c>
      <c r="F57" s="9">
        <f t="shared" ref="F57:F63" si="2">D57*E57</f>
        <v>0</v>
      </c>
    </row>
    <row r="58" spans="1:6" ht="45" x14ac:dyDescent="0.2">
      <c r="A58" s="6" t="s">
        <v>126</v>
      </c>
      <c r="B58" s="12" t="s">
        <v>133</v>
      </c>
      <c r="C58" s="13" t="s">
        <v>114</v>
      </c>
      <c r="D58" s="14"/>
      <c r="E58" s="15">
        <v>186.2</v>
      </c>
      <c r="F58" s="14">
        <f t="shared" si="2"/>
        <v>0</v>
      </c>
    </row>
    <row r="59" spans="1:6" ht="33.75" x14ac:dyDescent="0.2">
      <c r="A59" s="6" t="s">
        <v>127</v>
      </c>
      <c r="B59" s="7" t="s">
        <v>133</v>
      </c>
      <c r="C59" s="8" t="s">
        <v>115</v>
      </c>
      <c r="D59" s="9"/>
      <c r="E59" s="10">
        <v>186.2</v>
      </c>
      <c r="F59" s="9">
        <f t="shared" si="2"/>
        <v>0</v>
      </c>
    </row>
    <row r="60" spans="1:6" ht="33.75" x14ac:dyDescent="0.2">
      <c r="A60" s="6" t="s">
        <v>128</v>
      </c>
      <c r="B60" s="12" t="s">
        <v>11</v>
      </c>
      <c r="C60" s="13" t="s">
        <v>116</v>
      </c>
      <c r="D60" s="14"/>
      <c r="E60" s="15">
        <v>93.1</v>
      </c>
      <c r="F60" s="14">
        <f t="shared" si="2"/>
        <v>0</v>
      </c>
    </row>
    <row r="61" spans="1:6" ht="33.75" x14ac:dyDescent="0.2">
      <c r="A61" s="6" t="s">
        <v>129</v>
      </c>
      <c r="B61" s="7" t="s">
        <v>11</v>
      </c>
      <c r="C61" s="8" t="s">
        <v>117</v>
      </c>
      <c r="D61" s="9"/>
      <c r="E61" s="10">
        <v>93.1</v>
      </c>
      <c r="F61" s="9">
        <f t="shared" si="2"/>
        <v>0</v>
      </c>
    </row>
    <row r="62" spans="1:6" ht="33.75" x14ac:dyDescent="0.2">
      <c r="A62" s="6" t="s">
        <v>130</v>
      </c>
      <c r="B62" s="12" t="s">
        <v>11</v>
      </c>
      <c r="C62" s="13" t="s">
        <v>118</v>
      </c>
      <c r="D62" s="14"/>
      <c r="E62" s="15">
        <v>93.1</v>
      </c>
      <c r="F62" s="14">
        <f t="shared" si="2"/>
        <v>0</v>
      </c>
    </row>
    <row r="63" spans="1:6" ht="67.5" x14ac:dyDescent="0.2">
      <c r="A63" s="6" t="s">
        <v>131</v>
      </c>
      <c r="B63" s="7" t="s">
        <v>15</v>
      </c>
      <c r="C63" s="8" t="s">
        <v>119</v>
      </c>
      <c r="D63" s="9"/>
      <c r="E63" s="10">
        <v>6</v>
      </c>
      <c r="F63" s="9">
        <f t="shared" si="2"/>
        <v>0</v>
      </c>
    </row>
    <row r="64" spans="1:6" ht="15" customHeight="1" x14ac:dyDescent="0.2">
      <c r="A64" s="76"/>
      <c r="B64" s="76"/>
      <c r="C64" s="16" t="s">
        <v>134</v>
      </c>
      <c r="D64" s="17"/>
      <c r="E64" s="18"/>
      <c r="F64" s="17">
        <f>SUM(F57:F63)</f>
        <v>0</v>
      </c>
    </row>
    <row r="65" spans="1:6" x14ac:dyDescent="0.2">
      <c r="A65" s="67"/>
      <c r="B65" s="67"/>
      <c r="C65" s="71"/>
      <c r="D65" s="69"/>
      <c r="E65" s="70"/>
      <c r="F65" s="69"/>
    </row>
    <row r="66" spans="1:6" x14ac:dyDescent="0.2">
      <c r="A66" s="76"/>
      <c r="B66" s="76"/>
      <c r="C66" s="16" t="s">
        <v>46</v>
      </c>
      <c r="D66" s="17"/>
      <c r="E66" s="18"/>
      <c r="F66" s="17">
        <f>F64+F53</f>
        <v>0</v>
      </c>
    </row>
    <row r="67" spans="1:6" x14ac:dyDescent="0.2">
      <c r="D67" s="19"/>
      <c r="E67" s="20"/>
      <c r="F67" s="19"/>
    </row>
    <row r="68" spans="1:6" ht="12" thickBot="1" x14ac:dyDescent="0.25">
      <c r="A68" s="75" t="s">
        <v>47</v>
      </c>
      <c r="B68" s="75"/>
      <c r="C68" s="2" t="s">
        <v>48</v>
      </c>
      <c r="D68" s="3"/>
      <c r="E68" s="4"/>
      <c r="F68" s="3"/>
    </row>
    <row r="69" spans="1:6" ht="12" thickBot="1" x14ac:dyDescent="0.25">
      <c r="A69" s="5" t="s">
        <v>2</v>
      </c>
      <c r="B69" s="5" t="s">
        <v>3</v>
      </c>
      <c r="C69" s="5" t="s">
        <v>4</v>
      </c>
      <c r="D69" s="57" t="s">
        <v>5</v>
      </c>
      <c r="E69" s="5" t="s">
        <v>6</v>
      </c>
      <c r="F69" s="5" t="s">
        <v>7</v>
      </c>
    </row>
    <row r="70" spans="1:6" ht="33.75" x14ac:dyDescent="0.2">
      <c r="A70" s="6" t="s">
        <v>167</v>
      </c>
      <c r="B70" s="7" t="s">
        <v>8</v>
      </c>
      <c r="C70" s="8" t="s">
        <v>49</v>
      </c>
      <c r="D70" s="9"/>
      <c r="E70" s="10">
        <v>50</v>
      </c>
      <c r="F70" s="9">
        <f>D70*E70</f>
        <v>0</v>
      </c>
    </row>
    <row r="71" spans="1:6" ht="56.25" x14ac:dyDescent="0.2">
      <c r="A71" s="6" t="s">
        <v>168</v>
      </c>
      <c r="B71" s="12" t="s">
        <v>8</v>
      </c>
      <c r="C71" s="13" t="s">
        <v>50</v>
      </c>
      <c r="D71" s="14"/>
      <c r="E71" s="15">
        <v>50</v>
      </c>
      <c r="F71" s="14">
        <f>D71*E71</f>
        <v>0</v>
      </c>
    </row>
    <row r="72" spans="1:6" ht="45" x14ac:dyDescent="0.2">
      <c r="A72" s="6" t="s">
        <v>169</v>
      </c>
      <c r="B72" s="7" t="s">
        <v>8</v>
      </c>
      <c r="C72" s="8" t="s">
        <v>51</v>
      </c>
      <c r="D72" s="9"/>
      <c r="E72" s="10">
        <v>20</v>
      </c>
      <c r="F72" s="14">
        <f>D72*E72</f>
        <v>0</v>
      </c>
    </row>
    <row r="73" spans="1:6" x14ac:dyDescent="0.2">
      <c r="A73" s="76"/>
      <c r="B73" s="76"/>
      <c r="C73" s="16" t="s">
        <v>52</v>
      </c>
      <c r="D73" s="17"/>
      <c r="E73" s="18"/>
      <c r="F73" s="17">
        <f>SUM(F70:F72)</f>
        <v>0</v>
      </c>
    </row>
    <row r="74" spans="1:6" x14ac:dyDescent="0.2">
      <c r="D74" s="19"/>
      <c r="E74" s="20"/>
      <c r="F74" s="19"/>
    </row>
    <row r="75" spans="1:6" ht="12" thickBot="1" x14ac:dyDescent="0.25">
      <c r="A75" s="75" t="s">
        <v>53</v>
      </c>
      <c r="B75" s="75"/>
      <c r="C75" s="2" t="s">
        <v>54</v>
      </c>
      <c r="D75" s="3"/>
      <c r="E75" s="4"/>
      <c r="F75" s="3"/>
    </row>
    <row r="76" spans="1:6" ht="12" thickBot="1" x14ac:dyDescent="0.25">
      <c r="A76" s="5" t="s">
        <v>2</v>
      </c>
      <c r="B76" s="5" t="s">
        <v>3</v>
      </c>
      <c r="C76" s="5" t="s">
        <v>4</v>
      </c>
      <c r="D76" s="57" t="s">
        <v>5</v>
      </c>
      <c r="E76" s="5" t="s">
        <v>6</v>
      </c>
      <c r="F76" s="5" t="s">
        <v>7</v>
      </c>
    </row>
    <row r="77" spans="1:6" ht="22.5" x14ac:dyDescent="0.2">
      <c r="A77" s="22" t="s">
        <v>170</v>
      </c>
      <c r="B77" s="23" t="s">
        <v>11</v>
      </c>
      <c r="C77" s="24" t="s">
        <v>42</v>
      </c>
      <c r="D77" s="25"/>
      <c r="E77" s="26">
        <v>500</v>
      </c>
      <c r="F77" s="25">
        <f>D77*E77</f>
        <v>0</v>
      </c>
    </row>
    <row r="78" spans="1:6" ht="33.75" x14ac:dyDescent="0.2">
      <c r="A78" s="22" t="s">
        <v>171</v>
      </c>
      <c r="B78" s="7" t="s">
        <v>11</v>
      </c>
      <c r="C78" s="8" t="s">
        <v>43</v>
      </c>
      <c r="D78" s="9"/>
      <c r="E78" s="10">
        <v>150</v>
      </c>
      <c r="F78" s="9">
        <f>D78*E78</f>
        <v>0</v>
      </c>
    </row>
    <row r="79" spans="1:6" x14ac:dyDescent="0.2">
      <c r="A79" s="76"/>
      <c r="B79" s="76"/>
      <c r="C79" s="73" t="s">
        <v>55</v>
      </c>
      <c r="D79" s="73"/>
      <c r="E79" s="18"/>
      <c r="F79" s="17">
        <f>SUM(F77:F78)</f>
        <v>0</v>
      </c>
    </row>
    <row r="81" spans="1:9" x14ac:dyDescent="0.2">
      <c r="A81" s="27" t="s">
        <v>56</v>
      </c>
      <c r="B81" s="28" t="s">
        <v>57</v>
      </c>
      <c r="C81" s="27" t="s">
        <v>58</v>
      </c>
      <c r="D81" s="58"/>
      <c r="E81" s="63"/>
      <c r="F81" s="27"/>
    </row>
    <row r="82" spans="1:9" ht="12" thickBot="1" x14ac:dyDescent="0.25">
      <c r="A82" s="29"/>
      <c r="B82" s="29"/>
      <c r="C82" s="30"/>
      <c r="D82" s="59"/>
      <c r="E82" s="31"/>
      <c r="F82" s="32"/>
    </row>
    <row r="83" spans="1:9" ht="12" thickBot="1" x14ac:dyDescent="0.25">
      <c r="A83" s="5" t="s">
        <v>2</v>
      </c>
      <c r="B83" s="5" t="s">
        <v>3</v>
      </c>
      <c r="C83" s="5" t="s">
        <v>4</v>
      </c>
      <c r="D83" s="57" t="s">
        <v>5</v>
      </c>
      <c r="E83" s="5" t="s">
        <v>6</v>
      </c>
      <c r="F83" s="5" t="s">
        <v>7</v>
      </c>
    </row>
    <row r="84" spans="1:9" ht="78.75" x14ac:dyDescent="0.2">
      <c r="A84" s="11" t="s">
        <v>172</v>
      </c>
      <c r="B84" s="33" t="s">
        <v>59</v>
      </c>
      <c r="C84" s="34" t="s">
        <v>60</v>
      </c>
      <c r="D84" s="35"/>
      <c r="E84" s="36">
        <v>10</v>
      </c>
      <c r="F84" s="35">
        <f>D84*E84</f>
        <v>0</v>
      </c>
    </row>
    <row r="85" spans="1:9" ht="56.25" x14ac:dyDescent="0.2">
      <c r="A85" s="11" t="s">
        <v>173</v>
      </c>
      <c r="B85" s="33" t="s">
        <v>59</v>
      </c>
      <c r="C85" s="34" t="s">
        <v>61</v>
      </c>
      <c r="D85" s="35"/>
      <c r="E85" s="36">
        <v>95</v>
      </c>
      <c r="F85" s="35">
        <f>D85*E85</f>
        <v>0</v>
      </c>
    </row>
    <row r="86" spans="1:9" ht="56.25" x14ac:dyDescent="0.2">
      <c r="A86" s="11" t="s">
        <v>174</v>
      </c>
      <c r="B86" s="33" t="s">
        <v>59</v>
      </c>
      <c r="C86" s="34" t="s">
        <v>62</v>
      </c>
      <c r="D86" s="35"/>
      <c r="E86" s="36">
        <v>50</v>
      </c>
      <c r="F86" s="35">
        <f t="shared" ref="F86:F98" si="3">D86*E86</f>
        <v>0</v>
      </c>
    </row>
    <row r="87" spans="1:9" ht="56.25" x14ac:dyDescent="0.2">
      <c r="A87" s="11" t="s">
        <v>175</v>
      </c>
      <c r="B87" s="33" t="s">
        <v>59</v>
      </c>
      <c r="C87" s="34" t="s">
        <v>63</v>
      </c>
      <c r="D87" s="35"/>
      <c r="E87" s="36">
        <v>10</v>
      </c>
      <c r="F87" s="35">
        <f t="shared" si="3"/>
        <v>0</v>
      </c>
    </row>
    <row r="88" spans="1:9" ht="56.25" x14ac:dyDescent="0.2">
      <c r="A88" s="11" t="s">
        <v>176</v>
      </c>
      <c r="B88" s="33" t="s">
        <v>59</v>
      </c>
      <c r="C88" s="34" t="s">
        <v>64</v>
      </c>
      <c r="D88" s="35"/>
      <c r="E88" s="36">
        <v>20</v>
      </c>
      <c r="F88" s="35">
        <f t="shared" si="3"/>
        <v>0</v>
      </c>
    </row>
    <row r="89" spans="1:9" ht="56.25" x14ac:dyDescent="0.2">
      <c r="A89" s="11" t="s">
        <v>177</v>
      </c>
      <c r="B89" s="33" t="s">
        <v>59</v>
      </c>
      <c r="C89" s="34" t="s">
        <v>65</v>
      </c>
      <c r="D89" s="35"/>
      <c r="E89" s="36">
        <v>20</v>
      </c>
      <c r="F89" s="35">
        <f t="shared" si="3"/>
        <v>0</v>
      </c>
    </row>
    <row r="90" spans="1:9" ht="45" x14ac:dyDescent="0.2">
      <c r="A90" s="11" t="s">
        <v>178</v>
      </c>
      <c r="B90" s="33" t="s">
        <v>59</v>
      </c>
      <c r="C90" s="13" t="s">
        <v>100</v>
      </c>
      <c r="D90" s="35"/>
      <c r="E90" s="36">
        <v>20</v>
      </c>
      <c r="F90" s="35">
        <f t="shared" si="3"/>
        <v>0</v>
      </c>
    </row>
    <row r="91" spans="1:9" ht="67.5" x14ac:dyDescent="0.2">
      <c r="A91" s="11" t="s">
        <v>179</v>
      </c>
      <c r="B91" s="33" t="s">
        <v>59</v>
      </c>
      <c r="C91" s="13" t="s">
        <v>101</v>
      </c>
      <c r="D91" s="35"/>
      <c r="E91" s="36">
        <v>15</v>
      </c>
      <c r="F91" s="35">
        <f t="shared" si="3"/>
        <v>0</v>
      </c>
    </row>
    <row r="92" spans="1:9" ht="67.5" x14ac:dyDescent="0.2">
      <c r="A92" s="11" t="s">
        <v>180</v>
      </c>
      <c r="B92" s="33" t="s">
        <v>59</v>
      </c>
      <c r="C92" s="13" t="s">
        <v>102</v>
      </c>
      <c r="D92" s="35"/>
      <c r="E92" s="36">
        <v>15</v>
      </c>
      <c r="F92" s="35">
        <f t="shared" si="3"/>
        <v>0</v>
      </c>
    </row>
    <row r="93" spans="1:9" ht="78.75" x14ac:dyDescent="0.2">
      <c r="A93" s="11" t="s">
        <v>181</v>
      </c>
      <c r="B93" s="33" t="s">
        <v>59</v>
      </c>
      <c r="C93" s="34" t="s">
        <v>66</v>
      </c>
      <c r="D93" s="35"/>
      <c r="E93" s="36">
        <v>3</v>
      </c>
      <c r="F93" s="35">
        <f t="shared" si="3"/>
        <v>0</v>
      </c>
    </row>
    <row r="94" spans="1:9" ht="78.75" x14ac:dyDescent="0.2">
      <c r="A94" s="11" t="s">
        <v>182</v>
      </c>
      <c r="B94" s="33" t="s">
        <v>59</v>
      </c>
      <c r="C94" s="34" t="s">
        <v>67</v>
      </c>
      <c r="D94" s="35"/>
      <c r="E94" s="36">
        <v>3</v>
      </c>
      <c r="F94" s="35">
        <f t="shared" si="3"/>
        <v>0</v>
      </c>
    </row>
    <row r="95" spans="1:9" ht="45" x14ac:dyDescent="0.2">
      <c r="A95" s="11" t="s">
        <v>183</v>
      </c>
      <c r="B95" s="33" t="s">
        <v>59</v>
      </c>
      <c r="C95" s="34" t="s">
        <v>68</v>
      </c>
      <c r="D95" s="35"/>
      <c r="E95" s="36">
        <v>7</v>
      </c>
      <c r="F95" s="35">
        <f t="shared" si="3"/>
        <v>0</v>
      </c>
    </row>
    <row r="96" spans="1:9" ht="45" x14ac:dyDescent="0.2">
      <c r="A96" s="11" t="s">
        <v>184</v>
      </c>
      <c r="B96" s="33" t="s">
        <v>59</v>
      </c>
      <c r="C96" s="34" t="s">
        <v>69</v>
      </c>
      <c r="D96" s="35"/>
      <c r="E96" s="36">
        <v>5</v>
      </c>
      <c r="F96" s="35">
        <f t="shared" si="3"/>
        <v>0</v>
      </c>
      <c r="H96" s="21"/>
      <c r="I96" s="21"/>
    </row>
    <row r="97" spans="1:6" ht="45" x14ac:dyDescent="0.2">
      <c r="A97" s="11" t="s">
        <v>185</v>
      </c>
      <c r="B97" s="33" t="s">
        <v>104</v>
      </c>
      <c r="C97" s="34" t="s">
        <v>107</v>
      </c>
      <c r="D97" s="35"/>
      <c r="E97" s="36">
        <v>10</v>
      </c>
      <c r="F97" s="35">
        <f t="shared" si="3"/>
        <v>0</v>
      </c>
    </row>
    <row r="98" spans="1:6" ht="90" x14ac:dyDescent="0.2">
      <c r="A98" s="11" t="s">
        <v>186</v>
      </c>
      <c r="B98" s="33" t="s">
        <v>59</v>
      </c>
      <c r="C98" s="34" t="s">
        <v>108</v>
      </c>
      <c r="D98" s="35"/>
      <c r="E98" s="36">
        <v>10</v>
      </c>
      <c r="F98" s="35">
        <f t="shared" si="3"/>
        <v>0</v>
      </c>
    </row>
    <row r="99" spans="1:6" x14ac:dyDescent="0.2">
      <c r="E99" s="37"/>
    </row>
    <row r="100" spans="1:6" x14ac:dyDescent="0.2">
      <c r="A100" s="38" t="s">
        <v>70</v>
      </c>
      <c r="B100" s="39"/>
      <c r="C100" s="40" t="s">
        <v>71</v>
      </c>
      <c r="D100" s="60"/>
      <c r="E100" s="41"/>
      <c r="F100" s="42">
        <f>SUM(F84:F99)</f>
        <v>0</v>
      </c>
    </row>
    <row r="101" spans="1:6" x14ac:dyDescent="0.2">
      <c r="A101" s="43"/>
      <c r="B101" s="44"/>
      <c r="C101" s="45"/>
      <c r="D101" s="61"/>
      <c r="E101" s="46"/>
      <c r="F101" s="47"/>
    </row>
    <row r="102" spans="1:6" ht="12" thickBot="1" x14ac:dyDescent="0.25">
      <c r="A102" s="75" t="s">
        <v>72</v>
      </c>
      <c r="B102" s="75"/>
      <c r="C102" s="2" t="s">
        <v>73</v>
      </c>
      <c r="D102" s="3"/>
      <c r="E102" s="4"/>
      <c r="F102" s="3"/>
    </row>
    <row r="103" spans="1:6" ht="12" thickBot="1" x14ac:dyDescent="0.25">
      <c r="A103" s="5" t="s">
        <v>2</v>
      </c>
      <c r="B103" s="5" t="s">
        <v>3</v>
      </c>
      <c r="C103" s="5" t="s">
        <v>4</v>
      </c>
      <c r="D103" s="57" t="s">
        <v>5</v>
      </c>
      <c r="E103" s="5" t="s">
        <v>6</v>
      </c>
      <c r="F103" s="5" t="s">
        <v>7</v>
      </c>
    </row>
    <row r="104" spans="1:6" x14ac:dyDescent="0.2">
      <c r="A104" s="6" t="s">
        <v>187</v>
      </c>
      <c r="B104" s="48" t="s">
        <v>74</v>
      </c>
      <c r="C104" s="49" t="s">
        <v>75</v>
      </c>
      <c r="D104" s="50"/>
      <c r="E104" s="51">
        <v>125</v>
      </c>
      <c r="F104" s="50">
        <f>D104*E104</f>
        <v>0</v>
      </c>
    </row>
    <row r="105" spans="1:6" x14ac:dyDescent="0.2">
      <c r="A105" s="6" t="s">
        <v>188</v>
      </c>
      <c r="B105" s="33" t="s">
        <v>74</v>
      </c>
      <c r="C105" s="34" t="s">
        <v>76</v>
      </c>
      <c r="D105" s="35"/>
      <c r="E105" s="36">
        <v>160</v>
      </c>
      <c r="F105" s="35">
        <f>D105*E105</f>
        <v>0</v>
      </c>
    </row>
    <row r="106" spans="1:6" x14ac:dyDescent="0.2">
      <c r="A106" s="6" t="s">
        <v>189</v>
      </c>
      <c r="B106" s="33" t="s">
        <v>74</v>
      </c>
      <c r="C106" s="34" t="s">
        <v>77</v>
      </c>
      <c r="D106" s="35"/>
      <c r="E106" s="36">
        <v>75</v>
      </c>
      <c r="F106" s="35">
        <f>D106*E106</f>
        <v>0</v>
      </c>
    </row>
    <row r="107" spans="1:6" x14ac:dyDescent="0.2">
      <c r="A107" s="6" t="s">
        <v>190</v>
      </c>
      <c r="B107" s="48" t="s">
        <v>74</v>
      </c>
      <c r="C107" s="49" t="s">
        <v>78</v>
      </c>
      <c r="D107" s="50"/>
      <c r="E107" s="51">
        <v>75</v>
      </c>
      <c r="F107" s="35">
        <f>D107*E107</f>
        <v>0</v>
      </c>
    </row>
    <row r="108" spans="1:6" x14ac:dyDescent="0.2">
      <c r="A108" s="64"/>
      <c r="B108" s="64"/>
      <c r="C108" s="16" t="s">
        <v>79</v>
      </c>
      <c r="D108" s="17"/>
      <c r="E108" s="18"/>
      <c r="F108" s="17">
        <f>SUM(F104:F107)</f>
        <v>0</v>
      </c>
    </row>
    <row r="110" spans="1:6" ht="12" thickBot="1" x14ac:dyDescent="0.25">
      <c r="A110" s="75" t="s">
        <v>80</v>
      </c>
      <c r="B110" s="75"/>
      <c r="C110" s="2" t="s">
        <v>81</v>
      </c>
      <c r="D110" s="3"/>
      <c r="E110" s="4"/>
      <c r="F110" s="3"/>
    </row>
    <row r="111" spans="1:6" ht="12" thickBot="1" x14ac:dyDescent="0.25">
      <c r="A111" s="52" t="s">
        <v>2</v>
      </c>
      <c r="B111" s="52" t="s">
        <v>3</v>
      </c>
      <c r="C111" s="53" t="s">
        <v>82</v>
      </c>
      <c r="D111" s="54" t="s">
        <v>5</v>
      </c>
      <c r="E111" s="52" t="s">
        <v>83</v>
      </c>
      <c r="F111" s="54" t="s">
        <v>7</v>
      </c>
    </row>
    <row r="112" spans="1:6" x14ac:dyDescent="0.2">
      <c r="A112" s="6" t="s">
        <v>191</v>
      </c>
      <c r="B112" s="7" t="s">
        <v>103</v>
      </c>
      <c r="C112" s="8" t="s">
        <v>84</v>
      </c>
      <c r="D112" s="50"/>
      <c r="E112" s="10">
        <v>32</v>
      </c>
      <c r="F112" s="9">
        <f t="shared" ref="F112:F117" si="4">D112*E112</f>
        <v>0</v>
      </c>
    </row>
    <row r="113" spans="1:9" x14ac:dyDescent="0.2">
      <c r="A113" s="6" t="s">
        <v>192</v>
      </c>
      <c r="B113" s="12" t="s">
        <v>103</v>
      </c>
      <c r="C113" s="13" t="s">
        <v>85</v>
      </c>
      <c r="D113" s="35"/>
      <c r="E113" s="15">
        <v>25</v>
      </c>
      <c r="F113" s="14">
        <f t="shared" si="4"/>
        <v>0</v>
      </c>
    </row>
    <row r="114" spans="1:9" x14ac:dyDescent="0.2">
      <c r="A114" s="6" t="s">
        <v>193</v>
      </c>
      <c r="B114" s="12" t="s">
        <v>103</v>
      </c>
      <c r="C114" s="13" t="s">
        <v>86</v>
      </c>
      <c r="D114" s="35"/>
      <c r="E114" s="15">
        <v>30</v>
      </c>
      <c r="F114" s="14">
        <f t="shared" si="4"/>
        <v>0</v>
      </c>
    </row>
    <row r="115" spans="1:9" x14ac:dyDescent="0.2">
      <c r="A115" s="6" t="s">
        <v>194</v>
      </c>
      <c r="B115" s="12" t="s">
        <v>103</v>
      </c>
      <c r="C115" s="13" t="s">
        <v>87</v>
      </c>
      <c r="D115" s="35"/>
      <c r="E115" s="15">
        <v>35</v>
      </c>
      <c r="F115" s="14">
        <f t="shared" si="4"/>
        <v>0</v>
      </c>
    </row>
    <row r="116" spans="1:9" x14ac:dyDescent="0.2">
      <c r="A116" s="6" t="s">
        <v>195</v>
      </c>
      <c r="B116" s="7" t="s">
        <v>35</v>
      </c>
      <c r="C116" s="8" t="s">
        <v>88</v>
      </c>
      <c r="D116" s="50"/>
      <c r="E116" s="10">
        <v>40</v>
      </c>
      <c r="F116" s="14">
        <f t="shared" si="4"/>
        <v>0</v>
      </c>
    </row>
    <row r="117" spans="1:9" ht="33.75" x14ac:dyDescent="0.2">
      <c r="A117" s="6" t="s">
        <v>196</v>
      </c>
      <c r="B117" s="12" t="s">
        <v>74</v>
      </c>
      <c r="C117" s="13" t="s">
        <v>89</v>
      </c>
      <c r="D117" s="35"/>
      <c r="E117" s="15">
        <v>130</v>
      </c>
      <c r="F117" s="14">
        <f t="shared" si="4"/>
        <v>0</v>
      </c>
      <c r="H117" s="66"/>
    </row>
    <row r="118" spans="1:9" x14ac:dyDescent="0.2">
      <c r="A118" s="64"/>
      <c r="B118" s="64"/>
      <c r="C118" s="16" t="s">
        <v>90</v>
      </c>
      <c r="D118" s="17"/>
      <c r="E118" s="18"/>
      <c r="F118" s="17">
        <f>SUM(F112:F117)</f>
        <v>0</v>
      </c>
    </row>
    <row r="120" spans="1:9" ht="15.75" x14ac:dyDescent="0.2">
      <c r="A120" s="55" t="s">
        <v>91</v>
      </c>
      <c r="B120" s="55"/>
      <c r="C120" s="56"/>
      <c r="D120" s="62"/>
      <c r="E120" s="72">
        <f>F19+F42+F66+F73+F79+F100+F108+F118</f>
        <v>0</v>
      </c>
      <c r="F120" s="72"/>
      <c r="I120" s="66"/>
    </row>
  </sheetData>
  <mergeCells count="19">
    <mergeCell ref="A75:B75"/>
    <mergeCell ref="A79:B79"/>
    <mergeCell ref="A102:B102"/>
    <mergeCell ref="E120:F120"/>
    <mergeCell ref="C79:D79"/>
    <mergeCell ref="A2:F2"/>
    <mergeCell ref="A4:B4"/>
    <mergeCell ref="A19:B19"/>
    <mergeCell ref="A21:B21"/>
    <mergeCell ref="A42:B42"/>
    <mergeCell ref="A44:B44"/>
    <mergeCell ref="A46:B46"/>
    <mergeCell ref="A55:B55"/>
    <mergeCell ref="A64:B64"/>
    <mergeCell ref="A66:B66"/>
    <mergeCell ref="A110:B110"/>
    <mergeCell ref="A53:B53"/>
    <mergeCell ref="A68:B68"/>
    <mergeCell ref="A73:B73"/>
  </mergeCells>
  <phoneticPr fontId="11" type="noConversion"/>
  <pageMargins left="0.7" right="0.7" top="0.75" bottom="0.75" header="0.3" footer="0.3"/>
  <pageSetup paperSize="9" scale="78"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8" ma:contentTypeDescription="Crear nuevo documento." ma:contentTypeScope="" ma:versionID="773f3f2c13b84ffc13629176e1d2613b">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874365ef55ef6f36f1b0a68a91ef7203"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E1F35D-0749-4319-9F30-BCF2A0B79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C3FC9E-8A2A-4BE6-9F75-5BD185353820}">
  <ds:schemaRefs>
    <ds:schemaRef ds:uri="http://schemas.microsoft.com/sharepoint/v3/contenttype/forms"/>
  </ds:schemaRefs>
</ds:datastoreItem>
</file>

<file path=customXml/itemProps3.xml><?xml version="1.0" encoding="utf-8"?>
<ds:datastoreItem xmlns:ds="http://schemas.openxmlformats.org/officeDocument/2006/customXml" ds:itemID="{22EF86E2-63EF-4932-BE97-68F4BD1F2C98}">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2022-09-28T06:37:06Z</cp:lastPrinted>
  <dcterms:created xsi:type="dcterms:W3CDTF">2021-05-12T12:03:08Z</dcterms:created>
  <dcterms:modified xsi:type="dcterms:W3CDTF">2024-08-01T12:13:31Z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7359600</vt:r8>
  </property>
  <property fmtid="{D5CDD505-2E9C-101B-9397-08002B2CF9AE}" pid="4" name="MediaServiceImageTags">
    <vt:lpwstr/>
  </property>
</Properties>
</file>