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1000/2421006 Deteccion Incendios A.35/PLIEGOS/"/>
    </mc:Choice>
  </mc:AlternateContent>
  <xr:revisionPtr revIDLastSave="132" documentId="8_{00B6DB48-BC9A-4455-8D30-5B9C8DAFA2EE}" xr6:coauthVersionLast="47" xr6:coauthVersionMax="47" xr10:uidLastSave="{71627327-885A-48BD-B9F2-E680B789524C}"/>
  <bookViews>
    <workbookView xWindow="-120" yWindow="-120" windowWidth="29040" windowHeight="17640" xr2:uid="{8D5012E3-B443-4CDB-A78B-CB7A3D13ADD2}"/>
  </bookViews>
  <sheets>
    <sheet name="Presupues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F23" i="2"/>
  <c r="F24" i="2"/>
  <c r="F25" i="2"/>
  <c r="F26" i="2"/>
  <c r="F27" i="2"/>
  <c r="F28" i="2"/>
  <c r="F29" i="2"/>
  <c r="F30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F32" i="2" l="1"/>
  <c r="F35" i="2" s="1"/>
</calcChain>
</file>

<file path=xl/sharedStrings.xml><?xml version="1.0" encoding="utf-8"?>
<sst xmlns="http://schemas.openxmlformats.org/spreadsheetml/2006/main" count="69" uniqueCount="55">
  <si>
    <t>NUM.</t>
  </si>
  <si>
    <t>UM</t>
  </si>
  <si>
    <t>CONCEPTO</t>
  </si>
  <si>
    <t>PRECIO</t>
  </si>
  <si>
    <t>MEDICIÓN</t>
  </si>
  <si>
    <t>IMPORTE</t>
  </si>
  <si>
    <t>UD</t>
  </si>
  <si>
    <t>TOTAL</t>
  </si>
  <si>
    <t xml:space="preserve">TOTAL PRESUPUESTO </t>
  </si>
  <si>
    <t>Instalación sistema de detección de incendio en la Nave A35 de la ZAL Port</t>
  </si>
  <si>
    <t>1.1</t>
  </si>
  <si>
    <t>SUSTITUCION DE SISTEMA DETECCION POR ASPIRACION ZONA PESCADO</t>
  </si>
  <si>
    <t>Detector de aspiración con cámara de análisis para detección precoz de humo, para una tubería de hasta 400 metros de longitud. Requiere añadirse un sensor SSD-535-X. Flujo de aire supervisado. 5 niveles de alarma.
Sensibilidad de alarma desde 0.002%/m. Carcasa IP54. Dimensiones: 265 x 348 x 148 mm. Alimentación a 24 Vcc, consumo: 290 mA. Certificado CPR EN54-20</t>
  </si>
  <si>
    <t>Detector de aspiración con cámara de análisis para detección precoz de humo, para dos tuberías de hasta 400 metros de longitud por canal.
Requiere añadirse dos sensores SSD-535-X. Flujo de aire supervisado. 5 niveles de alarma. Sensibilidad de alarma desde 0.002%/m. Carcasa IP54. Dimensiones: 265 x 348 x 148 mm. Alimentación a 24 Vcc, consumo: 290 mA. Certificado CPR EN54-20</t>
  </si>
  <si>
    <t>Caja antihumedad. Para uso en salas de alto nivel de humedad. Se inserta entre la tubería de muestreo y antes del filtro y el ASD. Temperatura de trabajo 0°C a 60°C. Dimensiones 160 x 250 x 90 mm</t>
  </si>
  <si>
    <t>1.5</t>
  </si>
  <si>
    <t>TUBERIA Y SISTEMAS DE ACCESORIOS Y FIJACION</t>
  </si>
  <si>
    <t>Tubería de 25 mm. de 3 metros de longitud. Color rojo</t>
  </si>
  <si>
    <t>Unión recta para tuberías de 25 mm. Color rojo</t>
  </si>
  <si>
    <t>Codo de 90º para tubería de 25mm. Color rojo</t>
  </si>
  <si>
    <t>Unión en T para tuberías de 25 mm. Color rojo</t>
  </si>
  <si>
    <t>Tapón final de tubería de 25 mm. Color rojo.</t>
  </si>
  <si>
    <t>Abrazadera de 25mm. Color rojo</t>
  </si>
  <si>
    <t>ud</t>
  </si>
  <si>
    <r>
      <rPr>
        <b/>
        <sz val="8"/>
        <color rgb="FF000000"/>
        <rFont val="Calibri"/>
        <family val="2"/>
        <scheme val="minor"/>
      </rPr>
      <t xml:space="preserve">FUENTE DE ALIMENTACION PARA SISTEMA DE ASPIRACION              </t>
    </r>
    <r>
      <rPr>
        <sz val="8"/>
        <color rgb="FF000000"/>
        <rFont val="Calibri"/>
        <family val="2"/>
        <scheme val="minor"/>
      </rPr>
      <t xml:space="preserve">        
Fuente de alimentación supervisada de 24V 5 A, con cargador de baterías. Amperímetro a led integrado con 10 niveles, indicación de sobrecarga. Tiene 3 salidas independientes limitadas electrónicamente. Dispone de 2 salidas de relé independientes (1 ausencia de red programable y 1 de fallo de batería).</t>
    </r>
  </si>
  <si>
    <t>1.2</t>
  </si>
  <si>
    <t>1.3</t>
  </si>
  <si>
    <t>1.4</t>
  </si>
  <si>
    <t>1.6</t>
  </si>
  <si>
    <t>1.7</t>
  </si>
  <si>
    <t>1.8</t>
  </si>
  <si>
    <t>FILTRO PARA SISTEMA DE ASPIRACION ASD                                                         
Filtro para sistema de aspiración ASD para instalación en ambientes con</t>
  </si>
  <si>
    <t>1.9</t>
  </si>
  <si>
    <t xml:space="preserve">CAPITULO </t>
  </si>
  <si>
    <t>1.10</t>
  </si>
  <si>
    <t>1.11</t>
  </si>
  <si>
    <t>1.12</t>
  </si>
  <si>
    <t>1.13</t>
  </si>
  <si>
    <t>1.14</t>
  </si>
  <si>
    <t>1.15</t>
  </si>
  <si>
    <t>1.16</t>
  </si>
  <si>
    <t>1.17</t>
  </si>
  <si>
    <t>INSTALACIÓN DE SISTEMA DE DETECCIÓN DE INCENDIOS</t>
  </si>
  <si>
    <t>Suministro e instalación de tubería abs especial roja de 25mm con accesorios necesarios para su conexionado, soportacion especial y mano de obra en instalación incluyendo puntos de muestreo según indicaciones del fabricante.</t>
  </si>
  <si>
    <t>INSTALACION DE MOUDLOS DE CONTROL PARA ASPIRACION 
Instalación de módulos que se aprovechan de las barreras para control de detectores de aspiración, configuración en central de incendios, pruebas de funcionamiento y puesta en servicio del sistema.</t>
  </si>
  <si>
    <t>DESMONTAJE INSTACION EXISTENTE Y CONFIGURACION DE LA NUEVA
Desmontaje de todas las barreras instaladas, módulos y  parte proporcional de tubería existente así como desconfiguración de los elementos en la central de incendios.</t>
  </si>
  <si>
    <t>Suministro e instalación de Central analógica de detección de incendios compacta de 2 lazo.
Capacidad de 100 direcciones (detectores, módulos, sirenas o pulsadores). Función de auto búsqueda y autodiagnóstico. 250 zonas programables, 20 zonas de
visualización de alarma y avería mediante leds, registro histórico de 6.000 eventos, software de configuración y mantenimiento gratuitos, configuración mediante puerto USB, 2 salidas supervisadas de sirenas y 2 salidas de relés libres de tensión configurables en placa. Display gráfico LCD. Salida auxiliar de 24V 500 mA. Cabina de plástico ABS con posibilidad de empotrar. Teclado multilingüe. Conectable a red S-Network (hasta 32 nodos) de centrales y repetidores mediante RS485 o fibra óptica. Salida Modbus para integraciones, Contact ID para conexión a CRA, compatible con Detnov Cloud y Detnov Remote Center (telemantenimiento y control remoto) mediante tarjetas TED-151-CL, TED-151-2PE, TMB-251, TMB-251-LT, KIT TCD-107 o KIT TCD-108. Certificado CPR EN 54-2, EN 54-4 y EN 54-13. Precisa de
2 baterías BTD-1207 no incluidas. Dimensiones: 430 x 268 x 109 mm. Incluye parte proporcional de manguera trenzada apantallada lh + corrugado lh de 16 o 20, accesorios y pequeño material necesario para su instalación.</t>
  </si>
  <si>
    <t>Suministro e instalación de Batería de plomo estanca de 12 Vcc 7.2 A</t>
  </si>
  <si>
    <t>Suministro e instalación Detector óptico de humo para sistema analógico, incorpora algoritmos de verificación y compensación de suciedad. Led indicador de estado y salida para piloto remoto o zumbador, sistema anti hurto (solo con Z-200). Color blanco. Permite realizar la instalación sin polaridad. Precisa base de conexión Z-200 o Z-200-H. Certificado CPR EN 54-7. Dimensiones: 100 x 40 mm.</t>
  </si>
  <si>
    <t>Suministro e instalación Pulsador de alarma analógico rearmable con aislador incorporado para montaje en superficie. Incorpora led indicador de estado y llave de rearme. Color rojo.
Certificados CPR EN 54-11 y EN 54-17. Dimensiones: 85 x 85 x 55 mm.</t>
  </si>
  <si>
    <t>Modulo analógico de control de 1 salida de relé libre de tensión que proporciona un contacto no rearmable</t>
  </si>
  <si>
    <t>Modulo analógico de 1 entrada técnica supervisada para la señalización de estado de los equipos que proporcionan un contacto abierto o cerrado.</t>
  </si>
  <si>
    <t>Tarjeta de comunicación entre centrales analógicas serie RS-232</t>
  </si>
  <si>
    <t>Centralita repetidora en de acciones que permite el control de la red de las centrales instaladas, mostrando las mismas incidencias que se reflejan en la centralita.</t>
  </si>
  <si>
    <t>Configuración de todo el sistema, alineamiento de barres, comprobación de maniobras, probar todos los elementos y puesta en servicio del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</si>
</sst>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5" fontId="8" fillId="4" borderId="0" xfId="1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/>
    <xf numFmtId="0" fontId="2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vertical="center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5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" xfId="0" builtinId="0"/>
    <cellStyle name="Normal_Hoja1" xfId="1" xr:uid="{125195D7-B48E-48AE-8C67-FD3C2F626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7C17-941D-47B8-96DE-69469862958F}">
  <dimension ref="A2:I35"/>
  <sheetViews>
    <sheetView tabSelected="1" view="pageBreakPreview" topLeftCell="A11" zoomScale="115" zoomScaleNormal="100" zoomScaleSheetLayoutView="115" workbookViewId="0">
      <selection activeCell="D24" sqref="D24"/>
    </sheetView>
  </sheetViews>
  <sheetFormatPr baseColWidth="10" defaultRowHeight="15" x14ac:dyDescent="0.25"/>
  <cols>
    <col min="1" max="1" width="8" customWidth="1"/>
    <col min="2" max="2" width="5.7109375" customWidth="1"/>
    <col min="3" max="3" width="44.42578125" customWidth="1"/>
    <col min="4" max="4" width="11.85546875" style="21" customWidth="1"/>
    <col min="5" max="5" width="12.7109375" customWidth="1"/>
    <col min="6" max="6" width="14.28515625" bestFit="1" customWidth="1"/>
  </cols>
  <sheetData>
    <row r="2" spans="1:6" x14ac:dyDescent="0.25">
      <c r="A2" s="37" t="s">
        <v>9</v>
      </c>
      <c r="B2" s="37"/>
      <c r="C2" s="37"/>
      <c r="D2" s="37"/>
      <c r="E2" s="37"/>
      <c r="F2" s="37"/>
    </row>
    <row r="4" spans="1:6" x14ac:dyDescent="0.25">
      <c r="A4" s="24" t="s">
        <v>33</v>
      </c>
      <c r="B4" s="24"/>
      <c r="C4" s="24" t="s">
        <v>42</v>
      </c>
      <c r="D4" s="25"/>
      <c r="E4" s="24"/>
      <c r="F4" s="24"/>
    </row>
    <row r="5" spans="1:6" x14ac:dyDescent="0.25">
      <c r="A5" s="1" t="s">
        <v>0</v>
      </c>
      <c r="B5" s="2" t="s">
        <v>1</v>
      </c>
      <c r="C5" s="1" t="s">
        <v>2</v>
      </c>
      <c r="D5" s="3" t="s">
        <v>3</v>
      </c>
      <c r="E5" s="1" t="s">
        <v>4</v>
      </c>
      <c r="F5" s="1" t="s">
        <v>5</v>
      </c>
    </row>
    <row r="6" spans="1:6" ht="22.5" x14ac:dyDescent="0.25">
      <c r="A6" s="27" t="s">
        <v>10</v>
      </c>
      <c r="B6" s="38" t="s">
        <v>6</v>
      </c>
      <c r="C6" s="23" t="s">
        <v>11</v>
      </c>
      <c r="D6" s="30"/>
      <c r="E6" s="33">
        <v>7</v>
      </c>
      <c r="F6" s="30">
        <f>ROUND((D6*E6),2)</f>
        <v>0</v>
      </c>
    </row>
    <row r="7" spans="1:6" ht="78.75" x14ac:dyDescent="0.25">
      <c r="A7" s="29"/>
      <c r="B7" s="39"/>
      <c r="C7" s="6" t="s">
        <v>12</v>
      </c>
      <c r="D7" s="32"/>
      <c r="E7" s="35"/>
      <c r="F7" s="32"/>
    </row>
    <row r="8" spans="1:6" ht="90" x14ac:dyDescent="0.25">
      <c r="A8" s="4" t="s">
        <v>25</v>
      </c>
      <c r="B8" s="5" t="s">
        <v>6</v>
      </c>
      <c r="C8" s="6" t="s">
        <v>13</v>
      </c>
      <c r="D8" s="7"/>
      <c r="E8" s="8">
        <v>1</v>
      </c>
      <c r="F8" s="7">
        <f>ROUND((D8*E8),2)</f>
        <v>0</v>
      </c>
    </row>
    <row r="9" spans="1:6" ht="78.75" x14ac:dyDescent="0.25">
      <c r="A9" s="4" t="s">
        <v>26</v>
      </c>
      <c r="B9" s="5" t="s">
        <v>6</v>
      </c>
      <c r="C9" s="6" t="s">
        <v>24</v>
      </c>
      <c r="D9" s="7"/>
      <c r="E9" s="8">
        <v>8</v>
      </c>
      <c r="F9" s="7">
        <f>ROUND((D9*E9),2)</f>
        <v>0</v>
      </c>
    </row>
    <row r="10" spans="1:6" ht="45" x14ac:dyDescent="0.25">
      <c r="A10" s="4" t="s">
        <v>27</v>
      </c>
      <c r="B10" s="5"/>
      <c r="C10" s="6" t="s">
        <v>14</v>
      </c>
      <c r="D10" s="7"/>
      <c r="E10" s="8">
        <v>9</v>
      </c>
      <c r="F10" s="7">
        <f>ROUND((D10*E10),2)</f>
        <v>0</v>
      </c>
    </row>
    <row r="11" spans="1:6" x14ac:dyDescent="0.25">
      <c r="A11" s="27" t="s">
        <v>15</v>
      </c>
      <c r="B11" s="5" t="s">
        <v>6</v>
      </c>
      <c r="C11" s="6" t="s">
        <v>16</v>
      </c>
      <c r="D11" s="30"/>
      <c r="E11" s="33">
        <v>1</v>
      </c>
      <c r="F11" s="30">
        <f t="shared" ref="F11:F30" si="0">ROUND((D11*E11),2)</f>
        <v>0</v>
      </c>
    </row>
    <row r="12" spans="1:6" ht="45" x14ac:dyDescent="0.25">
      <c r="A12" s="28"/>
      <c r="B12" s="5"/>
      <c r="C12" s="6" t="s">
        <v>43</v>
      </c>
      <c r="D12" s="31"/>
      <c r="E12" s="34"/>
      <c r="F12" s="31">
        <f t="shared" si="0"/>
        <v>0</v>
      </c>
    </row>
    <row r="13" spans="1:6" x14ac:dyDescent="0.25">
      <c r="A13" s="28"/>
      <c r="B13" s="5">
        <v>750</v>
      </c>
      <c r="C13" s="6" t="s">
        <v>17</v>
      </c>
      <c r="D13" s="31"/>
      <c r="E13" s="34"/>
      <c r="F13" s="31">
        <f t="shared" si="0"/>
        <v>0</v>
      </c>
    </row>
    <row r="14" spans="1:6" x14ac:dyDescent="0.25">
      <c r="A14" s="28"/>
      <c r="B14" s="5">
        <v>550</v>
      </c>
      <c r="C14" s="6" t="s">
        <v>18</v>
      </c>
      <c r="D14" s="31"/>
      <c r="E14" s="34"/>
      <c r="F14" s="31">
        <f t="shared" si="0"/>
        <v>0</v>
      </c>
    </row>
    <row r="15" spans="1:6" x14ac:dyDescent="0.25">
      <c r="A15" s="28"/>
      <c r="B15" s="5">
        <v>60</v>
      </c>
      <c r="C15" s="6" t="s">
        <v>19</v>
      </c>
      <c r="D15" s="31"/>
      <c r="E15" s="34"/>
      <c r="F15" s="31">
        <f t="shared" si="0"/>
        <v>0</v>
      </c>
    </row>
    <row r="16" spans="1:6" x14ac:dyDescent="0.25">
      <c r="A16" s="28"/>
      <c r="B16" s="5">
        <v>20</v>
      </c>
      <c r="C16" s="6" t="s">
        <v>20</v>
      </c>
      <c r="D16" s="31"/>
      <c r="E16" s="34"/>
      <c r="F16" s="31">
        <f t="shared" si="0"/>
        <v>0</v>
      </c>
    </row>
    <row r="17" spans="1:6" x14ac:dyDescent="0.25">
      <c r="A17" s="28"/>
      <c r="B17" s="5">
        <v>20</v>
      </c>
      <c r="C17" s="6" t="s">
        <v>21</v>
      </c>
      <c r="D17" s="31"/>
      <c r="E17" s="34"/>
      <c r="F17" s="31">
        <f t="shared" si="0"/>
        <v>0</v>
      </c>
    </row>
    <row r="18" spans="1:6" x14ac:dyDescent="0.25">
      <c r="A18" s="29"/>
      <c r="B18" s="5">
        <v>1350</v>
      </c>
      <c r="C18" s="6" t="s">
        <v>22</v>
      </c>
      <c r="D18" s="32"/>
      <c r="E18" s="35"/>
      <c r="F18" s="32">
        <f t="shared" si="0"/>
        <v>0</v>
      </c>
    </row>
    <row r="19" spans="1:6" ht="33.75" x14ac:dyDescent="0.25">
      <c r="A19" s="4" t="s">
        <v>28</v>
      </c>
      <c r="B19" s="5">
        <v>9</v>
      </c>
      <c r="C19" s="6" t="s">
        <v>31</v>
      </c>
      <c r="D19" s="7"/>
      <c r="E19" s="8">
        <v>9</v>
      </c>
      <c r="F19" s="7">
        <f t="shared" si="0"/>
        <v>0</v>
      </c>
    </row>
    <row r="20" spans="1:6" ht="56.25" x14ac:dyDescent="0.25">
      <c r="A20" s="4" t="s">
        <v>29</v>
      </c>
      <c r="B20" s="5" t="s">
        <v>23</v>
      </c>
      <c r="C20" s="6" t="s">
        <v>44</v>
      </c>
      <c r="D20" s="7"/>
      <c r="E20" s="8">
        <v>1</v>
      </c>
      <c r="F20" s="7">
        <f t="shared" si="0"/>
        <v>0</v>
      </c>
    </row>
    <row r="21" spans="1:6" ht="56.25" x14ac:dyDescent="0.25">
      <c r="A21" s="4" t="s">
        <v>30</v>
      </c>
      <c r="B21" s="5" t="s">
        <v>23</v>
      </c>
      <c r="C21" s="6" t="s">
        <v>45</v>
      </c>
      <c r="D21" s="7"/>
      <c r="E21" s="8">
        <v>1</v>
      </c>
      <c r="F21" s="7">
        <f t="shared" si="0"/>
        <v>0</v>
      </c>
    </row>
    <row r="22" spans="1:6" ht="244.5" customHeight="1" x14ac:dyDescent="0.25">
      <c r="A22" s="4" t="s">
        <v>32</v>
      </c>
      <c r="B22" s="5" t="s">
        <v>23</v>
      </c>
      <c r="C22" s="6" t="s">
        <v>46</v>
      </c>
      <c r="D22" s="7"/>
      <c r="E22" s="8">
        <v>1</v>
      </c>
      <c r="F22" s="7">
        <f t="shared" si="0"/>
        <v>0</v>
      </c>
    </row>
    <row r="23" spans="1:6" ht="22.5" x14ac:dyDescent="0.25">
      <c r="A23" s="4" t="s">
        <v>34</v>
      </c>
      <c r="B23" s="5" t="s">
        <v>23</v>
      </c>
      <c r="C23" s="6" t="s">
        <v>47</v>
      </c>
      <c r="D23" s="7"/>
      <c r="E23" s="8">
        <v>95</v>
      </c>
      <c r="F23" s="7">
        <f t="shared" si="0"/>
        <v>0</v>
      </c>
    </row>
    <row r="24" spans="1:6" ht="78.75" x14ac:dyDescent="0.25">
      <c r="A24" s="4" t="s">
        <v>35</v>
      </c>
      <c r="B24" s="5" t="s">
        <v>23</v>
      </c>
      <c r="C24" s="6" t="s">
        <v>48</v>
      </c>
      <c r="D24" s="7"/>
      <c r="E24" s="8">
        <v>27</v>
      </c>
      <c r="F24" s="7">
        <f t="shared" si="0"/>
        <v>0</v>
      </c>
    </row>
    <row r="25" spans="1:6" ht="67.5" x14ac:dyDescent="0.25">
      <c r="A25" s="4" t="s">
        <v>36</v>
      </c>
      <c r="B25" s="5" t="s">
        <v>23</v>
      </c>
      <c r="C25" s="6" t="s">
        <v>49</v>
      </c>
      <c r="D25" s="7"/>
      <c r="E25" s="8">
        <v>32</v>
      </c>
      <c r="F25" s="7">
        <f t="shared" si="0"/>
        <v>0</v>
      </c>
    </row>
    <row r="26" spans="1:6" ht="22.5" x14ac:dyDescent="0.25">
      <c r="A26" s="4" t="s">
        <v>37</v>
      </c>
      <c r="B26" s="5" t="s">
        <v>23</v>
      </c>
      <c r="C26" s="6" t="s">
        <v>50</v>
      </c>
      <c r="D26" s="7"/>
      <c r="E26" s="8">
        <v>10</v>
      </c>
      <c r="F26" s="7">
        <f t="shared" si="0"/>
        <v>0</v>
      </c>
    </row>
    <row r="27" spans="1:6" ht="33.75" x14ac:dyDescent="0.25">
      <c r="A27" s="4" t="s">
        <v>38</v>
      </c>
      <c r="B27" s="5" t="s">
        <v>23</v>
      </c>
      <c r="C27" s="6" t="s">
        <v>51</v>
      </c>
      <c r="D27" s="7"/>
      <c r="E27" s="8">
        <v>53</v>
      </c>
      <c r="F27" s="7">
        <f t="shared" si="0"/>
        <v>0</v>
      </c>
    </row>
    <row r="28" spans="1:6" ht="22.5" x14ac:dyDescent="0.25">
      <c r="A28" s="4" t="s">
        <v>39</v>
      </c>
      <c r="B28" s="5" t="s">
        <v>23</v>
      </c>
      <c r="C28" s="6" t="s">
        <v>52</v>
      </c>
      <c r="D28" s="7"/>
      <c r="E28" s="8">
        <v>1</v>
      </c>
      <c r="F28" s="7">
        <f t="shared" si="0"/>
        <v>0</v>
      </c>
    </row>
    <row r="29" spans="1:6" ht="33.75" x14ac:dyDescent="0.25">
      <c r="A29" s="4" t="s">
        <v>40</v>
      </c>
      <c r="B29" s="5" t="s">
        <v>23</v>
      </c>
      <c r="C29" s="6" t="s">
        <v>53</v>
      </c>
      <c r="D29" s="7"/>
      <c r="E29" s="8">
        <v>1</v>
      </c>
      <c r="F29" s="7">
        <f t="shared" si="0"/>
        <v>0</v>
      </c>
    </row>
    <row r="30" spans="1:6" ht="33.75" x14ac:dyDescent="0.25">
      <c r="A30" s="4" t="s">
        <v>41</v>
      </c>
      <c r="B30" s="5" t="s">
        <v>23</v>
      </c>
      <c r="C30" s="6" t="s">
        <v>54</v>
      </c>
      <c r="D30" s="7"/>
      <c r="E30" s="8">
        <v>1</v>
      </c>
      <c r="F30" s="7">
        <f t="shared" si="0"/>
        <v>0</v>
      </c>
    </row>
    <row r="31" spans="1:6" ht="15" customHeight="1" x14ac:dyDescent="0.25">
      <c r="A31" s="9"/>
      <c r="B31" s="22"/>
      <c r="D31" s="10"/>
      <c r="E31" s="11"/>
      <c r="F31" s="11"/>
    </row>
    <row r="32" spans="1:6" x14ac:dyDescent="0.25">
      <c r="A32" s="36" t="s">
        <v>7</v>
      </c>
      <c r="B32" s="36"/>
      <c r="C32" s="12" t="s">
        <v>42</v>
      </c>
      <c r="D32" s="13"/>
      <c r="E32" s="14"/>
      <c r="F32" s="15">
        <f>SUM(F6:F30)</f>
        <v>0</v>
      </c>
    </row>
    <row r="33" spans="1:9" ht="11.25" customHeight="1" x14ac:dyDescent="0.25">
      <c r="A33" s="11"/>
      <c r="B33" s="11"/>
      <c r="C33" s="16"/>
      <c r="D33" s="17"/>
      <c r="E33" s="9"/>
      <c r="F33" s="9"/>
    </row>
    <row r="35" spans="1:9" ht="15.75" x14ac:dyDescent="0.25">
      <c r="A35" s="18" t="s">
        <v>8</v>
      </c>
      <c r="B35" s="18"/>
      <c r="C35" s="18"/>
      <c r="D35" s="19"/>
      <c r="E35" s="18"/>
      <c r="F35" s="20">
        <f>F32</f>
        <v>0</v>
      </c>
      <c r="I35" s="26"/>
    </row>
  </sheetData>
  <mergeCells count="11">
    <mergeCell ref="A2:F2"/>
    <mergeCell ref="A6:A7"/>
    <mergeCell ref="B6:B7"/>
    <mergeCell ref="D6:D7"/>
    <mergeCell ref="E6:E7"/>
    <mergeCell ref="F6:F7"/>
    <mergeCell ref="A11:A18"/>
    <mergeCell ref="D11:D18"/>
    <mergeCell ref="E11:E18"/>
    <mergeCell ref="F11:F18"/>
    <mergeCell ref="A32:B32"/>
  </mergeCells>
  <phoneticPr fontId="10" type="noConversion"/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773f3f2c13b84ffc13629176e1d2613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874365ef55ef6f36f1b0a68a91ef7203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62611-6F80-489D-BD33-14BCA6B78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4749C-3C83-4A7D-817A-6CEF5B695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064EEB-99A1-43BA-9C9F-4EE2088382A8}">
  <ds:schemaRefs>
    <ds:schemaRef ds:uri="3ecf1f3c-7095-4170-956c-9bb078c8fd0e"/>
    <ds:schemaRef ds:uri="http://schemas.microsoft.com/office/2006/documentManagement/types"/>
    <ds:schemaRef ds:uri="http://www.w3.org/XML/1998/namespace"/>
    <ds:schemaRef ds:uri="74d71438-6911-4910-9942-66aea097cd67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2023-01-31T14:52:02Z</dcterms:created>
  <dcterms:modified xsi:type="dcterms:W3CDTF">2024-08-07T10:35:55Z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