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zalport.sharepoint.com/sites/CONTRACTACI/Documentos compartidos/2.EXPEDIENTES/Expedientes 2024/2420000/2422000/2422001 Mantenimiento Controles Acceso/PLIEGOS/"/>
    </mc:Choice>
  </mc:AlternateContent>
  <xr:revisionPtr revIDLastSave="153" documentId="8_{68C8AEFB-985E-4419-A0E5-AFBB74EDD85B}" xr6:coauthVersionLast="47" xr6:coauthVersionMax="47" xr10:uidLastSave="{F4BB813C-BBCF-43D5-B561-A46B63BF8E62}"/>
  <bookViews>
    <workbookView xWindow="-103" yWindow="-103" windowWidth="33120" windowHeight="18000" xr2:uid="{00000000-000D-0000-FFFF-FFFF00000000}"/>
  </bookViews>
  <sheets>
    <sheet name="2422001 Presupuesto" sheetId="2" r:id="rId1"/>
  </sheets>
  <definedNames>
    <definedName name="_xlnm._FilterDatabase" localSheetId="0" hidden="1">'2422001 Presupuesto'!$A$12:$F$117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2" l="1"/>
  <c r="F5" i="2" s="1"/>
  <c r="F176" i="2" s="1"/>
  <c r="F15" i="2"/>
  <c r="F170" i="2"/>
  <c r="F169" i="2"/>
  <c r="F168" i="2"/>
  <c r="F167" i="2"/>
  <c r="F166" i="2"/>
  <c r="F160" i="2"/>
  <c r="F159" i="2"/>
  <c r="F153" i="2"/>
  <c r="F152" i="2"/>
  <c r="F146" i="2"/>
  <c r="F145" i="2"/>
  <c r="F144" i="2"/>
  <c r="F143" i="2"/>
  <c r="F142" i="2"/>
  <c r="F141" i="2"/>
  <c r="F140" i="2"/>
  <c r="F134" i="2"/>
  <c r="F133" i="2"/>
  <c r="F132" i="2"/>
  <c r="F131" i="2"/>
  <c r="F130" i="2"/>
  <c r="F129" i="2"/>
  <c r="F128" i="2"/>
  <c r="F127" i="2"/>
  <c r="F126" i="2"/>
  <c r="F171" i="2" l="1"/>
  <c r="F154" i="2"/>
  <c r="F161" i="2"/>
  <c r="F147" i="2"/>
  <c r="F135" i="2"/>
  <c r="F99" i="2"/>
  <c r="F56" i="2"/>
  <c r="F55" i="2"/>
  <c r="F93" i="2"/>
  <c r="F24" i="2"/>
  <c r="F111" i="2"/>
  <c r="F112" i="2"/>
  <c r="F113" i="2"/>
  <c r="F114" i="2"/>
  <c r="F115" i="2"/>
  <c r="F116" i="2"/>
  <c r="F117" i="2"/>
  <c r="F110" i="2"/>
  <c r="F104" i="2"/>
  <c r="F103" i="2"/>
  <c r="F102" i="2"/>
  <c r="F101" i="2"/>
  <c r="F100" i="2"/>
  <c r="F13" i="2"/>
  <c r="F14" i="2"/>
  <c r="F16" i="2"/>
  <c r="F17" i="2"/>
  <c r="F18" i="2"/>
  <c r="F19" i="2"/>
  <c r="F20" i="2"/>
  <c r="F21" i="2"/>
  <c r="F22" i="2"/>
  <c r="F23" i="2"/>
  <c r="F30" i="2"/>
  <c r="F31" i="2"/>
  <c r="F32" i="2"/>
  <c r="F33" i="2"/>
  <c r="F34" i="2"/>
  <c r="F35" i="2"/>
  <c r="F36" i="2"/>
  <c r="F37" i="2"/>
  <c r="F38" i="2"/>
  <c r="F39" i="2"/>
  <c r="F40" i="2"/>
  <c r="F41" i="2"/>
  <c r="F42" i="2"/>
  <c r="F43" i="2"/>
  <c r="F44" i="2"/>
  <c r="F45" i="2"/>
  <c r="F46" i="2"/>
  <c r="F47" i="2"/>
  <c r="F48" i="2"/>
  <c r="F49" i="2"/>
  <c r="F50" i="2"/>
  <c r="F51" i="2"/>
  <c r="F52" i="2"/>
  <c r="F53" i="2"/>
  <c r="F54" i="2"/>
  <c r="F57" i="2"/>
  <c r="F58" i="2"/>
  <c r="F59" i="2"/>
  <c r="F60" i="2"/>
  <c r="F61" i="2"/>
  <c r="F25" i="2"/>
  <c r="F26" i="2"/>
  <c r="F27" i="2"/>
  <c r="F28" i="2"/>
  <c r="F29"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12" i="2"/>
  <c r="F173" i="2" l="1"/>
  <c r="F178" i="2" s="1"/>
  <c r="F118" i="2"/>
  <c r="F105" i="2"/>
  <c r="F94" i="2"/>
  <c r="F120" i="2" l="1"/>
  <c r="F177" i="2" s="1"/>
  <c r="F180" i="2" s="1"/>
</calcChain>
</file>

<file path=xl/sharedStrings.xml><?xml version="1.0" encoding="utf-8"?>
<sst xmlns="http://schemas.openxmlformats.org/spreadsheetml/2006/main" count="325" uniqueCount="151">
  <si>
    <t>ELEMENTOS DE VÍA</t>
  </si>
  <si>
    <t>Soportes de PMV y AF a viga según planos a medida</t>
  </si>
  <si>
    <t>Visera inferior tótem según planos a medida</t>
  </si>
  <si>
    <t>Protector QR
según planos a medida</t>
  </si>
  <si>
    <t>Suministro cámara escena posterior</t>
  </si>
  <si>
    <t>Suministro cámara facial s/especificaciones</t>
  </si>
  <si>
    <t>Suministro cámara infrarrojos matricula/escena</t>
  </si>
  <si>
    <t>Suministro detectores de gálibo s/especificaciones</t>
  </si>
  <si>
    <t>Suministro PLC en base a la actual programación</t>
  </si>
  <si>
    <t>Diferencial eléctrico ID 2P 40A 300mA-S A-SI Diferencial eléctrico</t>
  </si>
  <si>
    <t>Magnetotérmico IC60N D10A Magnetotérmico</t>
  </si>
  <si>
    <t>Caja estanca para carril DIN</t>
  </si>
  <si>
    <t>Conjunto E/R cortina fotoeléctrica CF04P o equivalente</t>
  </si>
  <si>
    <t>Conjunto E/R cortina fotoeléctrica CF324 o equivalente</t>
  </si>
  <si>
    <t>SAI 2,2 KVA
SAI 2200 VA / 1800W</t>
  </si>
  <si>
    <t>SAI 5KVA
SAI 5000 VA / 4500W</t>
  </si>
  <si>
    <t>Módulo de expansión SAI
Armario de baterías 2200VA / 1800W</t>
  </si>
  <si>
    <t>Módulo de expansión SAI
Armario de baterías 5000VA / 4500W</t>
  </si>
  <si>
    <t>Módulo baypass SAI
Módulo de distribución de potencia 16A y bypass de mantenimiento 3,3KVA</t>
  </si>
  <si>
    <t>Cable eléctrico 3x6mm 0,6kV</t>
  </si>
  <si>
    <t>Poste metálico INOX AISI-316 3,2mm</t>
  </si>
  <si>
    <t>Mueble Cortina fotoeléctrica
Mueble CF04P, carcasa cortina fotoeléctrica</t>
  </si>
  <si>
    <t>CONSUMIBLES</t>
  </si>
  <si>
    <t>MANO DE OBRA</t>
  </si>
  <si>
    <t>MO1. Hora Oficial de 1ª Montador Código ITEC: A012M000</t>
  </si>
  <si>
    <t>MO2. Hora Ayudante electricista Código ITEC: A013M000</t>
  </si>
  <si>
    <t>MO3. Hora Trabajos especialista electrónico Código ITEC: A012H000</t>
  </si>
  <si>
    <t>MO4. Hora Trabajos especialista electrónico (Horario festivo y/o nocturno)</t>
  </si>
  <si>
    <t>MO5. Hora Gestión de Incidencias e Informes Código ITEC: A012T000</t>
  </si>
  <si>
    <t>MO7. Hora Gestión documental/administrativo</t>
  </si>
  <si>
    <t>Recambios impresora acreditaciones, Fargo dtc4250e . YMCKO Todos los consumibles requeridos para las nuevas acreditaciones deberán ser compatibles</t>
  </si>
  <si>
    <t>Impresora de tarjetas RFID Fargo DTC4250E o similar</t>
  </si>
  <si>
    <t>Cable conexión USB  de SlimPress a lector AllinOne</t>
  </si>
  <si>
    <t>Módulo Salidas PLC
TM3DQ32TK + ABE7E16SRM20 similar/compatible</t>
  </si>
  <si>
    <t xml:space="preserve">Cable adaptador conexión USB SlimPress INTEMO  </t>
  </si>
  <si>
    <t>Suministro, instalación y puesta en marcha de mástil de barrera (pluma). Deberán ser totalmente compatibles con los actuales elementos.</t>
  </si>
  <si>
    <t>Plataforma elevadora tipo tijera 6m. Incluye transporte</t>
  </si>
  <si>
    <t>UM</t>
  </si>
  <si>
    <t>ud</t>
  </si>
  <si>
    <t>TOTAL ELEMENTOS DE VÍA</t>
  </si>
  <si>
    <t>TOTAL CONSUMIBLES</t>
  </si>
  <si>
    <t>Trabajos en altura, 1 jornada de pareja de técnicos</t>
  </si>
  <si>
    <t>TOTAL MANO DE OBRA</t>
  </si>
  <si>
    <t>6.1 Actualización del sistema de lectura de matrículas (LPR)</t>
  </si>
  <si>
    <t>TOTAL  6.1 Actualización del sistema de lectura de matrículas (LPR)</t>
  </si>
  <si>
    <t>TOTAL 6.2 implementación del sistema de lectura de matrículas (LPR) en carriles motocicletas</t>
  </si>
  <si>
    <t>6.3 Monitorización de LOGS correspondientes a los PLC’s en servicio</t>
  </si>
  <si>
    <t>TOTAL 6.3 Monitorización de LOGS correspondientes a los PLC’s en servicio</t>
  </si>
  <si>
    <t xml:space="preserve">TOTAL 6.4 Implementación de sistema de captación de datos de usuario mediante escaneado de documentos de identificación oficiales (DNI, NIE, Permiso de Conducción), en carriles de salida de la ZAL Port. </t>
  </si>
  <si>
    <t>6.5 Actualización sistema de interfonía VOIP</t>
  </si>
  <si>
    <t>Mantenimiento preventivo mensual</t>
  </si>
  <si>
    <t>TOTAL PRESUPUESTO</t>
  </si>
  <si>
    <t>IMPORTE</t>
  </si>
  <si>
    <t>MEDICIÓN</t>
  </si>
  <si>
    <t>PRECIO</t>
  </si>
  <si>
    <t>B) MANTENIMIENTO CORRECTIVO</t>
  </si>
  <si>
    <t>TOTAL B) CORRECTIVO</t>
  </si>
  <si>
    <t>TOTAL A) MANTENIMIENTO PREVENTIVO</t>
  </si>
  <si>
    <t>A) MANTENIMIENTO PREVENTIVO</t>
  </si>
  <si>
    <t>NUM.</t>
  </si>
  <si>
    <t>DESCRIPCIÓN</t>
  </si>
  <si>
    <t>6.2 Implementación del sistema de lectura de matrículas (LPR) en carriles motocicletas</t>
  </si>
  <si>
    <t>6.4 Implementación de sistema de captación de datos de usuario mediante escaneado de documentos de identificación oficiales (DNI, NIE, Permiso de Conducción), en carriles de salida de la ZAL Port</t>
  </si>
  <si>
    <t>TOTAL 6.5 Actualización sistema de interfonía VOIP</t>
  </si>
  <si>
    <t>RESÚMEN PRESUPUESTO</t>
  </si>
  <si>
    <t>A) TOTAL MANTENIMIENTO PREVENTIVO</t>
  </si>
  <si>
    <t>B) TOTAL MANTENIMIENTO CORRECTIVO</t>
  </si>
  <si>
    <t>MO8. Hora Servicio reparación de barrera, Reparación, puesta en marcha y comprobación de funcionamiento</t>
  </si>
  <si>
    <t>Barrera BL229, controlada por PLC de vía Automatic Systems E/BL229/003 o similar/compatible</t>
  </si>
  <si>
    <t>Barrera BL229, controlada por PLC de vía Automatic Systems E/BL229/005 o similar/compatible</t>
  </si>
  <si>
    <t>Mástil barrera BL229 3mts. o similar/compatible
Mástil BL229 3mts + tira leds + protector +sensor o similar/compatible</t>
  </si>
  <si>
    <t xml:space="preserve">Mástil barrera BL15 3mts.  Articulado + tira leds + protector +sensor o similar/compatible
</t>
  </si>
  <si>
    <t>Lazos para barrera BL229  o similar/compatible
Automatic Systems 0/4247/004 o similar/compatible</t>
  </si>
  <si>
    <t>Detector de lazos
Automatic Systems 0/4246/003 o similar/compatible</t>
  </si>
  <si>
    <t>Panel aspa-flecha
PN410A o similar compatible</t>
  </si>
  <si>
    <t>Carcasa cámara DOMO Standard clear Dome For Q61   o similar/compatible</t>
  </si>
  <si>
    <t>Electrónica barrera
Placa electrónica barrera AS1320  o similar/compatible</t>
  </si>
  <si>
    <t>SAI 7 KVA
SAI RT 7000 VA / 6000 con baterías integradas  o similar/compatible</t>
  </si>
  <si>
    <t>Tótem de Acceso
IKUSI o similar compatible</t>
  </si>
  <si>
    <t>Controladora IKUSI
ATL-100 IKUSI o similar compatible</t>
  </si>
  <si>
    <t>Altavoz Commend
Y-1B-HP-FR8-JS o similar-compatible.</t>
  </si>
  <si>
    <t>Controladora Commend
Commend EE900AS o similar-compatible</t>
  </si>
  <si>
    <t>Módulo Entradas PLC
TM3DI32TK + ABE7E16EPN20 o similar-compatible</t>
  </si>
  <si>
    <t>Fuente de alimentación PLC ABL8REM24050 o similar-compatible</t>
  </si>
  <si>
    <t>Armario Rack
Rack outdoor 24U 600x90 IP-65 o similar/compatible</t>
  </si>
  <si>
    <t>Ventiladores armario Rack. Vent. C/4 o similar compatible</t>
  </si>
  <si>
    <t>Switch CISCO
WS-C3850-12S o similar-compatible</t>
  </si>
  <si>
    <t>Switch CISCO WS-C2960 o similar/compatible</t>
  </si>
  <si>
    <t>Cámara DOMO Panasonic
WS-S653N + CW-960WB/A + adaptador a poste o similar compatible</t>
  </si>
  <si>
    <t>Suministro semáforo tipo Led s/especificaciones
S3ENV002 + TGEN0223 + PCOM0001 + PCOM0002 o similar compatible</t>
  </si>
  <si>
    <t>Controladora Commend ET 908HMI   o similar compatible</t>
  </si>
  <si>
    <t>Interfono Commend ET 970HI   o similar compatible</t>
  </si>
  <si>
    <t>Óptica cámara escena PFL2712-E6D Dahua o similar</t>
  </si>
  <si>
    <t>Carcasa cámara escena Global Proof Crono o similar</t>
  </si>
  <si>
    <t>Lector QR USB Newland con adaptador USB  o similar/compatible</t>
  </si>
  <si>
    <t>Paper roll impresora CUSTOM VPK80II  o similar/compatible</t>
  </si>
  <si>
    <t>Kit Shutter impresora CUSTOM VPK80II  o similar/compatible</t>
  </si>
  <si>
    <t>Cable adaptador impresora CUSTOM VPK80II  o similar/compatible</t>
  </si>
  <si>
    <t>Servidor SV-2030E-R4- 48T-12-336 Streamvault™ 2030E Series - 1U 4-Bay Appliance 48TB Raw RAID 5 1x Xeon E-2336 16GB RAM 2x 240GB M.2 SSD 4x 12TB NLSAS 2x 1GbE RJ45 2x 600W PSU
Windows Server Standard 5YR NBD KYHD Warranty - Genetec™ Security Center pre-installed. License sold separately. o similar/compatible</t>
  </si>
  <si>
    <t>Servidor SV-1030E-R3-12T-4-334 Servidor de SQL. o similar/compatible</t>
  </si>
  <si>
    <t>Cámara LPR AU-K-V-WS850- LC-000 White AutoVu™ SharpV Camera Kit which includes: SharpV Dual motorized lenses (LPR and Context) with
850nm illuminator, mounting bracket (24Vdc or PoE++. o similar/compatible</t>
  </si>
  <si>
    <t>Licencia GSC-OM-E-1C 1 Enterprise camera connection, mandatory Genetec™ Advantage o similar/compatible</t>
  </si>
  <si>
    <t>Licencia GSC-1LOGIN 1 Genetec™ Security Desk client connection (incl. Web Client &amp; Mobile). o similar/compatible</t>
  </si>
  <si>
    <t>Licencia ADV-CAM-E-5Y Genetec™ Advantage for 1 Omnicast™ Enterprise Camera – 5 years. o similar/compatible</t>
  </si>
  <si>
    <t>Licencia ADV-LPR-F-5Y Genetec™ Advantage for 1 AutoVu™ fixed camera connection - 5 Years. o similar/compatible</t>
  </si>
  <si>
    <t>Licencia SQL Estándar para los servidores (LICENCIA POR CORE) SV-E-R3-ACC-SRV-334-SQL-STD. o similar/compatible</t>
  </si>
  <si>
    <t>Licencia GSC-OM-E-1C 1 Enterprise camera connection, mandatory Genetec™ Advantage. o similar/compatible</t>
  </si>
  <si>
    <t>Licencia GSC-AV-S-RLVD Red light Violation Detection plugin. Requires AutoVu™ Base and SharpV Cameras. Users and sworn officers can monitor and process the potential red light violations in Security Center. o similar/compatible</t>
  </si>
  <si>
    <t>Licencia GSC-IIOT:  LICENCIA CAPTURA DE DATOS PROTOCOLO MODUS DISPOSITIVOS ILIMITADOS. o similar/compatible</t>
  </si>
  <si>
    <t>GSC-SIPELIA- 1SIP 1 Connection to an Intercom Station including failover and bidirectional audio and video recording. o similar/compatible</t>
  </si>
  <si>
    <t>ADV-SIP-5Y Genetec™ Advantage for 1 Sipelia™  Intercom connection - 5 Years. o similar/compatible</t>
  </si>
  <si>
    <t>Controladora Commend ET 908HMI   o similar compatible Controladora Commend ET 908HMI. o similar/compatible</t>
  </si>
  <si>
    <t>Interfono Commend ET 970HI   o similar compatible Interfono Commend ET 970HI. o similar/compatible</t>
  </si>
  <si>
    <t>Suministro soporte y armario antivandálico IP65, acero inoxidable</t>
  </si>
  <si>
    <t>Controladora SlimPress INTEMO integrable con pantalla de alta luminosidad o similar</t>
  </si>
  <si>
    <t>Impresora tickets QR CUSTOM VPK80II con adaptador USB o similar/compatible</t>
  </si>
  <si>
    <t>SAI 60KVA MST-60 Trifásica  o similar/compatible</t>
  </si>
  <si>
    <t>Suministro validador USB de tickets de visita QR. Honeywell Voyager XP1470g o similar/compatible</t>
  </si>
  <si>
    <t>Suministro rollos de papel térmico para impresoras  sistema de ticketing. El papel suministrado deberá ser compatible con el equipamiento actual.</t>
  </si>
  <si>
    <t>Sensor desgozne
Sensor de desgozne para barreras BL229  o similar/compatible</t>
  </si>
  <si>
    <t>Fotocélula barrera</t>
  </si>
  <si>
    <t>Buzón de tótem LB3 o similar</t>
  </si>
  <si>
    <t>Servidor con las siguientes características:
- Core 3.4 G 8M 1151P 4 Core i7-6700</t>
  </si>
  <si>
    <t>Panel alfanumérico de 12 caracteres programable Panel alfanumérico PMV</t>
  </si>
  <si>
    <t>Electrónica tótem pulsador
Pulsador con LED indicativo Rojo para emisión de ticket</t>
  </si>
  <si>
    <t>Tótem doble altura INTEMO
Construido en acero inoxidable de alta calidad o similar</t>
  </si>
  <si>
    <t>Base de fijación Tótem INTEMO</t>
  </si>
  <si>
    <t>Marco con visera de goma Tótem INTEMO</t>
  </si>
  <si>
    <t>Chapa secundaria fijación elementos electrónicos Tótem INTEMO</t>
  </si>
  <si>
    <t>Frontal Metacrilato Tótem INTEMO</t>
  </si>
  <si>
    <t>Bombín con llave de seguridad Tótem INTEMO</t>
  </si>
  <si>
    <t>Fuente de alimentación 12V 3,35A MEANWELL o similar/compatible</t>
  </si>
  <si>
    <t>Pulsador interfono con conector rápido</t>
  </si>
  <si>
    <t>Lector AllinOne INTEMO con mecanizado de integración lector LEGIC KABA  o similar/compatible</t>
  </si>
  <si>
    <t>Lector QR USB Newland con adaptador USB y fuente de alimentación  o similar/compatible</t>
  </si>
  <si>
    <t>Fuente de alimentación impresora CUSTOM VPK80II o similar/compatible</t>
  </si>
  <si>
    <t>Pulsador ticket impresora QR con conector rápido</t>
  </si>
  <si>
    <t>Marco adaptador Tótem IKUSI con adaptación a Tótem INTEMO  o similar/compatible</t>
  </si>
  <si>
    <t>Chapa secundaria para fijación de elementos electrónicos en marco adaptador Tótem IKUSI con adaptación a Tótem INTEMO</t>
  </si>
  <si>
    <t>Frontal Metacrilato Tótem IKUSI con adaptación a Tótem INTEMO</t>
  </si>
  <si>
    <t>Visera inferior INOX Tótem IKUSI con adaptación a Tótem INTEMO según planos a medida</t>
  </si>
  <si>
    <t>Suministro tarjetas KABA para el control de accesos multitecnologia, debe incluir configuración KABA.</t>
  </si>
  <si>
    <t>Suministro tarjetas PVC soporte plástico, con chip MIFARE DESFIRE V3 con reverso preimpreso a 4 colores, para el sistema control de accesos multitecnologia, según requerimientos del sistema</t>
  </si>
  <si>
    <t>Obra civil, suministro, Instalación, configuración e Integración del capitulo: 6.1 Actualización del sistema de lectura de matrículas (LPR)</t>
  </si>
  <si>
    <t>Obra civil, suministro, instalación, configuración e integración del capitulo: 6.2 implementación del sistema de lectura de matrículas (LPR) en carriles motocicletas</t>
  </si>
  <si>
    <t>Suministro, instalación, configuración e integración del capitulo: 6.3 Monitorización de LOGS correspondientes a los PLC’s en servicio</t>
  </si>
  <si>
    <t>Mecanizado de tótems, instalación, configuración e integración del capitulo: 6.4 Implementación de sistema de captación de datos de usuario mediante escaneado de documentos de identificación oficiales (DNI, NIE, Permiso de Conducción), en carriles de salida de la ZAL Port</t>
  </si>
  <si>
    <t>Escáner sistema de lectura (DNI, NIE, Permiso de Conducción)</t>
  </si>
  <si>
    <t>Mecanizado de tótems, suministro, instalación, configuración e integración del capitulo: 6.5 Actualización sistema de interfonía VOIP</t>
  </si>
  <si>
    <t>C) ACTUACIONES DE MEJORA EN EL SISTEMA</t>
  </si>
  <si>
    <t>C) TOTAL ACTUACIONES DE MEJORA EN 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</si>
</sst>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0" x14ac:knownFonts="1">
    <font>
      <sz val="10"/>
      <color rgb="FF000000"/>
      <name val="Times New Roman"/>
      <charset val="204"/>
    </font>
    <font>
      <sz val="11"/>
      <color theme="1"/>
      <name val="Calibri"/>
      <family val="2"/>
      <scheme val="minor"/>
    </font>
    <font>
      <sz val="8"/>
      <name val="Times New Roman"/>
      <family val="1"/>
    </font>
    <font>
      <b/>
      <sz val="7"/>
      <color rgb="FF000000"/>
      <name val="Calibri"/>
      <family val="2"/>
    </font>
    <font>
      <sz val="7"/>
      <color rgb="FF000000"/>
      <name val="Calibri"/>
      <family val="2"/>
    </font>
    <font>
      <b/>
      <sz val="7"/>
      <color rgb="FFFFFFFF"/>
      <name val="Arial Narrow"/>
      <family val="2"/>
    </font>
    <font>
      <sz val="10"/>
      <color rgb="FF000000"/>
      <name val="Times New Roman"/>
      <family val="1"/>
    </font>
    <font>
      <b/>
      <sz val="7"/>
      <color theme="0"/>
      <name val="Calibri"/>
      <family val="2"/>
    </font>
    <font>
      <sz val="10"/>
      <color rgb="FF000000"/>
      <name val="Times New Roman"/>
      <family val="1"/>
    </font>
    <font>
      <b/>
      <sz val="7"/>
      <name val="Arial Narrow"/>
      <family val="2"/>
    </font>
  </fonts>
  <fills count="7">
    <fill>
      <patternFill patternType="none"/>
    </fill>
    <fill>
      <patternFill patternType="gray125"/>
    </fill>
    <fill>
      <patternFill patternType="solid">
        <fgColor rgb="FF99CCFF"/>
        <bgColor indexed="64"/>
      </patternFill>
    </fill>
    <fill>
      <patternFill patternType="solid">
        <fgColor rgb="FFD9D9D9"/>
        <bgColor indexed="64"/>
      </patternFill>
    </fill>
    <fill>
      <patternFill patternType="solid">
        <fgColor rgb="FF1F497D"/>
        <bgColor indexed="64"/>
      </patternFill>
    </fill>
    <fill>
      <patternFill patternType="solid">
        <fgColor theme="3"/>
        <bgColor indexed="64"/>
      </patternFill>
    </fill>
    <fill>
      <patternFill patternType="solid">
        <fgColor theme="3" tint="0.59999389629810485"/>
        <bgColor indexed="64"/>
      </patternFill>
    </fill>
  </fills>
  <borders count="3">
    <border>
      <left/>
      <right/>
      <top/>
      <bottom/>
      <diagonal/>
    </border>
    <border>
      <left/>
      <right/>
      <top style="medium">
        <color indexed="64"/>
      </top>
      <bottom style="medium">
        <color indexed="64"/>
      </bottom>
      <diagonal/>
    </border>
    <border>
      <left/>
      <right/>
      <top/>
      <bottom style="medium">
        <color indexed="64"/>
      </bottom>
      <diagonal/>
    </border>
  </borders>
  <cellStyleXfs count="5">
    <xf numFmtId="0" fontId="0" fillId="0" borderId="0"/>
    <xf numFmtId="0" fontId="6" fillId="0" borderId="0"/>
    <xf numFmtId="0" fontId="1" fillId="0" borderId="0"/>
    <xf numFmtId="44" fontId="1" fillId="0" borderId="0" applyFont="0" applyFill="0" applyBorder="0" applyAlignment="0" applyProtection="0"/>
    <xf numFmtId="44" fontId="8" fillId="0" borderId="0" applyFont="0" applyFill="0" applyBorder="0" applyAlignment="0" applyProtection="0"/>
  </cellStyleXfs>
  <cellXfs count="57">
    <xf numFmtId="0" fontId="0" fillId="0" borderId="0" xfId="0" applyAlignment="1">
      <alignment horizontal="left" vertical="top"/>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3" borderId="0" xfId="0" applyFont="1" applyFill="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5" fillId="4" borderId="0" xfId="0" applyFont="1" applyFill="1" applyAlignment="1">
      <alignment horizontal="left" vertical="center" wrapText="1"/>
    </xf>
    <xf numFmtId="4" fontId="3" fillId="2" borderId="0" xfId="0" applyNumberFormat="1" applyFont="1" applyFill="1" applyAlignment="1">
      <alignment horizontal="center" vertical="center"/>
    </xf>
    <xf numFmtId="4" fontId="4" fillId="0" borderId="1" xfId="0" applyNumberFormat="1" applyFont="1" applyBorder="1" applyAlignment="1">
      <alignment horizontal="center" vertical="center" wrapText="1"/>
    </xf>
    <xf numFmtId="4" fontId="4" fillId="0" borderId="0" xfId="0" applyNumberFormat="1" applyFont="1" applyAlignment="1">
      <alignment horizontal="center" vertical="center" wrapText="1"/>
    </xf>
    <xf numFmtId="4" fontId="0" fillId="0" borderId="0" xfId="0" applyNumberFormat="1" applyAlignment="1">
      <alignment horizontal="center" vertical="top"/>
    </xf>
    <xf numFmtId="4" fontId="5" fillId="4" borderId="0" xfId="0" applyNumberFormat="1" applyFont="1" applyFill="1" applyAlignment="1">
      <alignment horizontal="left" vertical="center" wrapText="1"/>
    </xf>
    <xf numFmtId="3" fontId="3" fillId="2" borderId="0" xfId="0" applyNumberFormat="1" applyFont="1" applyFill="1" applyAlignment="1">
      <alignment horizontal="center" vertical="center"/>
    </xf>
    <xf numFmtId="3" fontId="4" fillId="0" borderId="1" xfId="0" applyNumberFormat="1" applyFont="1" applyBorder="1" applyAlignment="1">
      <alignment horizontal="center" vertical="center" wrapText="1"/>
    </xf>
    <xf numFmtId="3" fontId="4" fillId="0" borderId="0" xfId="0" applyNumberFormat="1" applyFont="1" applyAlignment="1">
      <alignment horizontal="center" vertical="center" wrapText="1"/>
    </xf>
    <xf numFmtId="3" fontId="5" fillId="4" borderId="0" xfId="0" applyNumberFormat="1" applyFont="1" applyFill="1" applyAlignment="1">
      <alignment horizontal="left" vertical="center" wrapText="1"/>
    </xf>
    <xf numFmtId="3" fontId="0" fillId="0" borderId="0" xfId="0" applyNumberFormat="1" applyAlignment="1">
      <alignment horizontal="center" vertical="top"/>
    </xf>
    <xf numFmtId="0" fontId="7" fillId="5" borderId="0" xfId="0" applyFont="1" applyFill="1" applyAlignment="1">
      <alignment horizontal="left" vertical="center" wrapText="1"/>
    </xf>
    <xf numFmtId="4" fontId="7" fillId="5" borderId="0" xfId="0" applyNumberFormat="1" applyFont="1" applyFill="1" applyAlignment="1">
      <alignment horizontal="center" vertical="center"/>
    </xf>
    <xf numFmtId="0" fontId="3" fillId="5" borderId="0" xfId="0" applyFont="1" applyFill="1" applyAlignment="1">
      <alignment horizontal="center" vertical="center"/>
    </xf>
    <xf numFmtId="3" fontId="7" fillId="5" borderId="0" xfId="0" applyNumberFormat="1"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3" fontId="5" fillId="0" borderId="0" xfId="0" applyNumberFormat="1" applyFont="1" applyAlignment="1">
      <alignment horizontal="left" vertical="center" wrapText="1"/>
    </xf>
    <xf numFmtId="4" fontId="5" fillId="0" borderId="0" xfId="0" applyNumberFormat="1" applyFont="1" applyAlignment="1">
      <alignment horizontal="left" vertical="center" wrapText="1"/>
    </xf>
    <xf numFmtId="164" fontId="3" fillId="2" borderId="0" xfId="0" applyNumberFormat="1" applyFont="1" applyFill="1" applyAlignment="1">
      <alignment horizontal="center" vertical="center"/>
    </xf>
    <xf numFmtId="44" fontId="4" fillId="0" borderId="0" xfId="4" applyFont="1" applyAlignment="1">
      <alignment horizontal="center" vertical="center" wrapText="1"/>
    </xf>
    <xf numFmtId="164" fontId="5" fillId="4" borderId="0" xfId="0" applyNumberFormat="1" applyFont="1" applyFill="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left" vertical="center" wrapText="1"/>
    </xf>
    <xf numFmtId="4" fontId="7" fillId="0" borderId="0" xfId="0" applyNumberFormat="1" applyFont="1" applyAlignment="1">
      <alignment horizontal="center" vertical="center"/>
    </xf>
    <xf numFmtId="3" fontId="7" fillId="0" borderId="0" xfId="0" applyNumberFormat="1" applyFont="1" applyAlignment="1">
      <alignment horizontal="center" vertical="center"/>
    </xf>
    <xf numFmtId="0" fontId="3" fillId="0" borderId="0" xfId="0" applyFont="1" applyAlignment="1">
      <alignment horizontal="left" vertical="center" wrapText="1"/>
    </xf>
    <xf numFmtId="4" fontId="3" fillId="0" borderId="0" xfId="0" applyNumberFormat="1" applyFont="1" applyAlignment="1">
      <alignment horizontal="center" vertical="center"/>
    </xf>
    <xf numFmtId="3" fontId="3" fillId="0" borderId="0" xfId="0" applyNumberFormat="1" applyFont="1" applyAlignment="1">
      <alignment horizontal="center" vertical="center"/>
    </xf>
    <xf numFmtId="0" fontId="5" fillId="6" borderId="0" xfId="0" applyFont="1" applyFill="1" applyAlignment="1">
      <alignment horizontal="center" vertical="center"/>
    </xf>
    <xf numFmtId="0" fontId="5" fillId="6" borderId="0" xfId="0" applyFont="1" applyFill="1" applyAlignment="1">
      <alignment horizontal="center" vertical="center" wrapText="1"/>
    </xf>
    <xf numFmtId="0" fontId="9" fillId="6" borderId="0" xfId="0" applyFont="1" applyFill="1" applyAlignment="1">
      <alignment horizontal="center" vertical="center"/>
    </xf>
    <xf numFmtId="0" fontId="9" fillId="6" borderId="0" xfId="0" applyFont="1" applyFill="1" applyAlignment="1">
      <alignment horizontal="center" vertical="center" wrapText="1"/>
    </xf>
    <xf numFmtId="0" fontId="9" fillId="6" borderId="0" xfId="0" applyFont="1" applyFill="1" applyAlignment="1">
      <alignment horizontal="left" vertical="center" wrapText="1"/>
    </xf>
    <xf numFmtId="3" fontId="9" fillId="6" borderId="0" xfId="0" applyNumberFormat="1" applyFont="1" applyFill="1" applyAlignment="1">
      <alignment horizontal="left" vertical="center" wrapText="1"/>
    </xf>
    <xf numFmtId="4" fontId="9" fillId="6" borderId="0" xfId="0" applyNumberFormat="1" applyFont="1" applyFill="1" applyAlignment="1">
      <alignment horizontal="left" vertical="center" wrapText="1"/>
    </xf>
    <xf numFmtId="0" fontId="3" fillId="6" borderId="0" xfId="0" applyFont="1" applyFill="1" applyAlignment="1">
      <alignment horizontal="center" vertical="center"/>
    </xf>
    <xf numFmtId="0" fontId="3" fillId="6" borderId="0" xfId="0" applyFont="1" applyFill="1" applyAlignment="1">
      <alignment horizontal="left" vertical="center" wrapText="1"/>
    </xf>
    <xf numFmtId="4" fontId="3" fillId="6" borderId="0" xfId="0" applyNumberFormat="1" applyFont="1" applyFill="1" applyAlignment="1">
      <alignment horizontal="center" vertical="center"/>
    </xf>
    <xf numFmtId="3" fontId="3" fillId="6" borderId="0" xfId="0" applyNumberFormat="1" applyFont="1" applyFill="1" applyAlignment="1">
      <alignment horizontal="center" vertical="center"/>
    </xf>
    <xf numFmtId="4" fontId="9" fillId="6" borderId="0" xfId="0" applyNumberFormat="1" applyFont="1" applyFill="1" applyAlignment="1">
      <alignment horizontal="center" vertical="center" wrapText="1"/>
    </xf>
    <xf numFmtId="0" fontId="3" fillId="0" borderId="2" xfId="0" applyFont="1" applyBorder="1" applyAlignment="1">
      <alignment horizontal="left" vertical="center" wrapText="1"/>
    </xf>
    <xf numFmtId="164" fontId="5" fillId="4" borderId="0" xfId="0" applyNumberFormat="1" applyFont="1" applyFill="1" applyAlignment="1">
      <alignment horizontal="right" vertical="center" wrapText="1"/>
    </xf>
    <xf numFmtId="44" fontId="4" fillId="0" borderId="0" xfId="4" applyFont="1" applyFill="1" applyAlignment="1">
      <alignment horizontal="center" vertical="center" wrapText="1"/>
    </xf>
    <xf numFmtId="0" fontId="9" fillId="6" borderId="0" xfId="0" applyFont="1" applyFill="1" applyAlignment="1">
      <alignment horizontal="left" vertical="center" wrapText="1"/>
    </xf>
    <xf numFmtId="0" fontId="3" fillId="6" borderId="0" xfId="0" applyFont="1" applyFill="1" applyAlignment="1">
      <alignment horizontal="left" vertical="center" wrapText="1"/>
    </xf>
  </cellXfs>
  <cellStyles count="5">
    <cellStyle name="Moneda" xfId="4" builtinId="4"/>
    <cellStyle name="Moneda 2" xfId="3" xr:uid="{AAF6E238-3BAE-402E-8ADE-E6C69D410439}"/>
    <cellStyle name="Normal" xfId="0" builtinId="0"/>
    <cellStyle name="Normal 2" xfId="1" xr:uid="{687BAF7B-9F5B-4266-B670-5C49867D998A}"/>
    <cellStyle name="Normal 3" xfId="2" xr:uid="{BE656877-F137-4FB9-869F-78FDEC201D0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C5233-6D26-4B13-B2F1-2A1CA2742E02}">
  <dimension ref="A1:F180"/>
  <sheetViews>
    <sheetView showGridLines="0" tabSelected="1" zoomScale="145" zoomScaleNormal="145" workbookViewId="0"/>
  </sheetViews>
  <sheetFormatPr baseColWidth="10" defaultRowHeight="12.9" x14ac:dyDescent="0.35"/>
  <cols>
    <col min="1" max="1" width="4.36328125" bestFit="1" customWidth="1"/>
    <col min="2" max="2" width="2.81640625" bestFit="1" customWidth="1"/>
    <col min="3" max="3" width="41.453125" bestFit="1" customWidth="1"/>
    <col min="4" max="4" width="12" style="14"/>
    <col min="5" max="5" width="7.1796875" style="20" bestFit="1" customWidth="1"/>
    <col min="6" max="6" width="8.6328125" style="14" bestFit="1" customWidth="1"/>
  </cols>
  <sheetData>
    <row r="1" spans="1:6" x14ac:dyDescent="0.35">
      <c r="A1" s="23"/>
      <c r="B1" s="23"/>
      <c r="C1" s="21" t="s">
        <v>58</v>
      </c>
      <c r="D1" s="22"/>
      <c r="E1" s="24"/>
      <c r="F1" s="22"/>
    </row>
    <row r="2" spans="1:6" ht="6" customHeight="1" thickBot="1" x14ac:dyDescent="0.4">
      <c r="A2" s="33"/>
      <c r="B2" s="33"/>
      <c r="C2" s="34"/>
      <c r="D2" s="35"/>
      <c r="E2" s="36"/>
      <c r="F2" s="35"/>
    </row>
    <row r="3" spans="1:6" ht="13.3" thickBot="1" x14ac:dyDescent="0.4">
      <c r="A3" s="3" t="s">
        <v>59</v>
      </c>
      <c r="B3" s="3" t="s">
        <v>37</v>
      </c>
      <c r="C3" s="4" t="s">
        <v>60</v>
      </c>
      <c r="D3" s="12" t="s">
        <v>54</v>
      </c>
      <c r="E3" s="17" t="s">
        <v>53</v>
      </c>
      <c r="F3" s="12" t="s">
        <v>52</v>
      </c>
    </row>
    <row r="4" spans="1:6" x14ac:dyDescent="0.35">
      <c r="A4" s="5">
        <v>1</v>
      </c>
      <c r="B4" s="6" t="s">
        <v>38</v>
      </c>
      <c r="C4" s="7" t="s">
        <v>50</v>
      </c>
      <c r="D4" s="31">
        <v>0</v>
      </c>
      <c r="E4" s="18">
        <v>60</v>
      </c>
      <c r="F4" s="13">
        <f t="shared" ref="F4" si="0">D4*E4</f>
        <v>0</v>
      </c>
    </row>
    <row r="5" spans="1:6" x14ac:dyDescent="0.35">
      <c r="A5" s="8"/>
      <c r="B5" s="9"/>
      <c r="C5" s="10" t="s">
        <v>57</v>
      </c>
      <c r="D5" s="10"/>
      <c r="E5" s="19"/>
      <c r="F5" s="53">
        <f>F4</f>
        <v>0</v>
      </c>
    </row>
    <row r="6" spans="1:6" x14ac:dyDescent="0.35">
      <c r="A6" s="25"/>
      <c r="B6" s="26"/>
      <c r="C6" s="27"/>
      <c r="D6" s="27"/>
      <c r="E6" s="28"/>
      <c r="F6" s="29"/>
    </row>
    <row r="7" spans="1:6" x14ac:dyDescent="0.35">
      <c r="A7" s="23"/>
      <c r="B7" s="23"/>
      <c r="C7" s="21" t="s">
        <v>55</v>
      </c>
      <c r="D7" s="22"/>
      <c r="E7" s="24"/>
      <c r="F7" s="22"/>
    </row>
    <row r="8" spans="1:6" ht="6" customHeight="1" x14ac:dyDescent="0.35">
      <c r="A8" s="33"/>
      <c r="B8" s="33"/>
      <c r="C8" s="34"/>
      <c r="D8" s="35"/>
      <c r="E8" s="36"/>
      <c r="F8" s="35"/>
    </row>
    <row r="9" spans="1:6" x14ac:dyDescent="0.35">
      <c r="A9" s="47"/>
      <c r="B9" s="47"/>
      <c r="C9" s="48" t="s">
        <v>0</v>
      </c>
      <c r="D9" s="49"/>
      <c r="E9" s="50"/>
      <c r="F9" s="49"/>
    </row>
    <row r="10" spans="1:6" ht="6" customHeight="1" thickBot="1" x14ac:dyDescent="0.4">
      <c r="A10" s="33"/>
      <c r="B10" s="33"/>
      <c r="C10" s="37"/>
      <c r="D10" s="38"/>
      <c r="E10" s="39"/>
      <c r="F10" s="38"/>
    </row>
    <row r="11" spans="1:6" ht="13.3" thickBot="1" x14ac:dyDescent="0.4">
      <c r="A11" s="3" t="s">
        <v>59</v>
      </c>
      <c r="B11" s="3" t="s">
        <v>37</v>
      </c>
      <c r="C11" s="4" t="s">
        <v>60</v>
      </c>
      <c r="D11" s="12" t="s">
        <v>54</v>
      </c>
      <c r="E11" s="17" t="s">
        <v>53</v>
      </c>
      <c r="F11" s="12" t="s">
        <v>52</v>
      </c>
    </row>
    <row r="12" spans="1:6" ht="18" x14ac:dyDescent="0.35">
      <c r="A12" s="5">
        <v>1</v>
      </c>
      <c r="B12" s="6" t="s">
        <v>38</v>
      </c>
      <c r="C12" s="7" t="s">
        <v>68</v>
      </c>
      <c r="D12" s="31">
        <v>0</v>
      </c>
      <c r="E12" s="18">
        <v>5</v>
      </c>
      <c r="F12" s="13">
        <f t="shared" ref="F12:F55" si="1">D12*E12</f>
        <v>0</v>
      </c>
    </row>
    <row r="13" spans="1:6" ht="18" x14ac:dyDescent="0.35">
      <c r="A13" s="5">
        <v>2</v>
      </c>
      <c r="B13" s="6" t="s">
        <v>38</v>
      </c>
      <c r="C13" s="7" t="s">
        <v>69</v>
      </c>
      <c r="D13" s="31">
        <v>0</v>
      </c>
      <c r="E13" s="18">
        <v>5</v>
      </c>
      <c r="F13" s="13">
        <f t="shared" si="1"/>
        <v>0</v>
      </c>
    </row>
    <row r="14" spans="1:6" ht="27" x14ac:dyDescent="0.35">
      <c r="A14" s="5">
        <v>3</v>
      </c>
      <c r="B14" s="6" t="s">
        <v>38</v>
      </c>
      <c r="C14" s="7" t="s">
        <v>70</v>
      </c>
      <c r="D14" s="31">
        <v>0</v>
      </c>
      <c r="E14" s="18">
        <v>5</v>
      </c>
      <c r="F14" s="13">
        <f t="shared" si="1"/>
        <v>0</v>
      </c>
    </row>
    <row r="15" spans="1:6" ht="27" x14ac:dyDescent="0.35">
      <c r="A15" s="5">
        <v>4</v>
      </c>
      <c r="B15" s="6" t="s">
        <v>38</v>
      </c>
      <c r="C15" s="7" t="s">
        <v>71</v>
      </c>
      <c r="D15" s="31">
        <v>0</v>
      </c>
      <c r="E15" s="18">
        <v>5</v>
      </c>
      <c r="F15" s="13">
        <f t="shared" ref="F15" si="2">D15*E15</f>
        <v>0</v>
      </c>
    </row>
    <row r="16" spans="1:6" ht="18" x14ac:dyDescent="0.35">
      <c r="A16" s="5">
        <v>5</v>
      </c>
      <c r="B16" s="6" t="s">
        <v>38</v>
      </c>
      <c r="C16" s="7" t="s">
        <v>119</v>
      </c>
      <c r="D16" s="31">
        <v>0</v>
      </c>
      <c r="E16" s="18">
        <v>5</v>
      </c>
      <c r="F16" s="13">
        <f t="shared" si="1"/>
        <v>0</v>
      </c>
    </row>
    <row r="17" spans="1:6" ht="18" x14ac:dyDescent="0.35">
      <c r="A17" s="5">
        <v>6</v>
      </c>
      <c r="B17" s="6" t="s">
        <v>38</v>
      </c>
      <c r="C17" s="7" t="s">
        <v>72</v>
      </c>
      <c r="D17" s="31">
        <v>0</v>
      </c>
      <c r="E17" s="18">
        <v>5</v>
      </c>
      <c r="F17" s="13">
        <f t="shared" si="1"/>
        <v>0</v>
      </c>
    </row>
    <row r="18" spans="1:6" ht="18" x14ac:dyDescent="0.35">
      <c r="A18" s="5">
        <v>7</v>
      </c>
      <c r="B18" s="6" t="s">
        <v>38</v>
      </c>
      <c r="C18" s="7" t="s">
        <v>73</v>
      </c>
      <c r="D18" s="31">
        <v>0</v>
      </c>
      <c r="E18" s="18">
        <v>5</v>
      </c>
      <c r="F18" s="13">
        <f t="shared" si="1"/>
        <v>0</v>
      </c>
    </row>
    <row r="19" spans="1:6" x14ac:dyDescent="0.35">
      <c r="A19" s="5">
        <v>8</v>
      </c>
      <c r="B19" s="6" t="s">
        <v>38</v>
      </c>
      <c r="C19" s="7" t="s">
        <v>120</v>
      </c>
      <c r="D19" s="31">
        <v>0</v>
      </c>
      <c r="E19" s="18">
        <v>5</v>
      </c>
      <c r="F19" s="13">
        <f t="shared" si="1"/>
        <v>0</v>
      </c>
    </row>
    <row r="20" spans="1:6" ht="18" x14ac:dyDescent="0.35">
      <c r="A20" s="5">
        <v>9</v>
      </c>
      <c r="B20" s="6" t="s">
        <v>38</v>
      </c>
      <c r="C20" s="7" t="s">
        <v>74</v>
      </c>
      <c r="D20" s="31">
        <v>0</v>
      </c>
      <c r="E20" s="18">
        <v>5</v>
      </c>
      <c r="F20" s="13">
        <f t="shared" si="1"/>
        <v>0</v>
      </c>
    </row>
    <row r="21" spans="1:6" ht="18" x14ac:dyDescent="0.35">
      <c r="A21" s="5">
        <v>10</v>
      </c>
      <c r="B21" s="6" t="s">
        <v>38</v>
      </c>
      <c r="C21" s="7" t="s">
        <v>75</v>
      </c>
      <c r="D21" s="31">
        <v>0</v>
      </c>
      <c r="E21" s="18">
        <v>5</v>
      </c>
      <c r="F21" s="13">
        <f t="shared" si="1"/>
        <v>0</v>
      </c>
    </row>
    <row r="22" spans="1:6" ht="18" x14ac:dyDescent="0.35">
      <c r="A22" s="5">
        <v>11</v>
      </c>
      <c r="B22" s="6" t="s">
        <v>38</v>
      </c>
      <c r="C22" s="7" t="s">
        <v>76</v>
      </c>
      <c r="D22" s="31">
        <v>0</v>
      </c>
      <c r="E22" s="18">
        <v>5</v>
      </c>
      <c r="F22" s="13">
        <f t="shared" si="1"/>
        <v>0</v>
      </c>
    </row>
    <row r="23" spans="1:6" ht="28.4" customHeight="1" x14ac:dyDescent="0.35">
      <c r="A23" s="5">
        <v>12</v>
      </c>
      <c r="B23" s="6" t="s">
        <v>38</v>
      </c>
      <c r="C23" s="7" t="s">
        <v>77</v>
      </c>
      <c r="D23" s="31">
        <v>0</v>
      </c>
      <c r="E23" s="18">
        <v>5</v>
      </c>
      <c r="F23" s="13">
        <f t="shared" si="1"/>
        <v>0</v>
      </c>
    </row>
    <row r="24" spans="1:6" x14ac:dyDescent="0.35">
      <c r="A24" s="5">
        <v>13</v>
      </c>
      <c r="B24" s="6" t="s">
        <v>38</v>
      </c>
      <c r="C24" s="7" t="s">
        <v>116</v>
      </c>
      <c r="D24" s="31">
        <v>0</v>
      </c>
      <c r="E24" s="18">
        <v>5</v>
      </c>
      <c r="F24" s="13">
        <f t="shared" si="1"/>
        <v>0</v>
      </c>
    </row>
    <row r="25" spans="1:6" ht="18" x14ac:dyDescent="0.35">
      <c r="A25" s="5">
        <v>14</v>
      </c>
      <c r="B25" s="6" t="s">
        <v>38</v>
      </c>
      <c r="C25" s="7" t="s">
        <v>14</v>
      </c>
      <c r="D25" s="31">
        <v>0</v>
      </c>
      <c r="E25" s="18">
        <v>5</v>
      </c>
      <c r="F25" s="13">
        <f t="shared" si="1"/>
        <v>0</v>
      </c>
    </row>
    <row r="26" spans="1:6" ht="18" x14ac:dyDescent="0.35">
      <c r="A26" s="5">
        <v>15</v>
      </c>
      <c r="B26" s="6" t="s">
        <v>38</v>
      </c>
      <c r="C26" s="7" t="s">
        <v>15</v>
      </c>
      <c r="D26" s="31">
        <v>0</v>
      </c>
      <c r="E26" s="18">
        <v>5</v>
      </c>
      <c r="F26" s="13">
        <f t="shared" si="1"/>
        <v>0</v>
      </c>
    </row>
    <row r="27" spans="1:6" ht="18" x14ac:dyDescent="0.35">
      <c r="A27" s="5">
        <v>16</v>
      </c>
      <c r="B27" s="6" t="s">
        <v>38</v>
      </c>
      <c r="C27" s="7" t="s">
        <v>16</v>
      </c>
      <c r="D27" s="31">
        <v>0</v>
      </c>
      <c r="E27" s="18">
        <v>5</v>
      </c>
      <c r="F27" s="13">
        <f t="shared" si="1"/>
        <v>0</v>
      </c>
    </row>
    <row r="28" spans="1:6" ht="18" x14ac:dyDescent="0.35">
      <c r="A28" s="5">
        <v>17</v>
      </c>
      <c r="B28" s="6" t="s">
        <v>38</v>
      </c>
      <c r="C28" s="7" t="s">
        <v>17</v>
      </c>
      <c r="D28" s="31">
        <v>0</v>
      </c>
      <c r="E28" s="18">
        <v>5</v>
      </c>
      <c r="F28" s="13">
        <f t="shared" si="1"/>
        <v>0</v>
      </c>
    </row>
    <row r="29" spans="1:6" ht="27" x14ac:dyDescent="0.35">
      <c r="A29" s="5">
        <v>18</v>
      </c>
      <c r="B29" s="6" t="s">
        <v>38</v>
      </c>
      <c r="C29" s="7" t="s">
        <v>18</v>
      </c>
      <c r="D29" s="31">
        <v>0</v>
      </c>
      <c r="E29" s="18">
        <v>5</v>
      </c>
      <c r="F29" s="13">
        <f t="shared" si="1"/>
        <v>0</v>
      </c>
    </row>
    <row r="30" spans="1:6" x14ac:dyDescent="0.35">
      <c r="A30" s="5">
        <v>19</v>
      </c>
      <c r="B30" s="6" t="s">
        <v>38</v>
      </c>
      <c r="C30" s="7" t="s">
        <v>121</v>
      </c>
      <c r="D30" s="31">
        <v>0</v>
      </c>
      <c r="E30" s="18">
        <v>5</v>
      </c>
      <c r="F30" s="13">
        <f t="shared" si="1"/>
        <v>0</v>
      </c>
    </row>
    <row r="31" spans="1:6" x14ac:dyDescent="0.35">
      <c r="A31" s="5">
        <v>20</v>
      </c>
      <c r="B31" s="6" t="s">
        <v>38</v>
      </c>
      <c r="C31" s="7" t="s">
        <v>1</v>
      </c>
      <c r="D31" s="31">
        <v>0</v>
      </c>
      <c r="E31" s="18">
        <v>5</v>
      </c>
      <c r="F31" s="13">
        <f t="shared" si="1"/>
        <v>0</v>
      </c>
    </row>
    <row r="32" spans="1:6" x14ac:dyDescent="0.35">
      <c r="A32" s="5">
        <v>21</v>
      </c>
      <c r="B32" s="6" t="s">
        <v>38</v>
      </c>
      <c r="C32" s="7" t="s">
        <v>2</v>
      </c>
      <c r="D32" s="31">
        <v>0</v>
      </c>
      <c r="E32" s="18">
        <v>5</v>
      </c>
      <c r="F32" s="13">
        <f t="shared" si="1"/>
        <v>0</v>
      </c>
    </row>
    <row r="33" spans="1:6" ht="18" x14ac:dyDescent="0.35">
      <c r="A33" s="5">
        <v>22</v>
      </c>
      <c r="B33" s="6" t="s">
        <v>38</v>
      </c>
      <c r="C33" s="7" t="s">
        <v>3</v>
      </c>
      <c r="D33" s="31">
        <v>0</v>
      </c>
      <c r="E33" s="18">
        <v>5</v>
      </c>
      <c r="F33" s="13">
        <f t="shared" si="1"/>
        <v>0</v>
      </c>
    </row>
    <row r="34" spans="1:6" ht="18" x14ac:dyDescent="0.35">
      <c r="A34" s="5">
        <v>23</v>
      </c>
      <c r="B34" s="6" t="s">
        <v>38</v>
      </c>
      <c r="C34" s="7" t="s">
        <v>78</v>
      </c>
      <c r="D34" s="31">
        <v>0</v>
      </c>
      <c r="E34" s="18">
        <v>5</v>
      </c>
      <c r="F34" s="13">
        <f t="shared" si="1"/>
        <v>0</v>
      </c>
    </row>
    <row r="35" spans="1:6" ht="18" x14ac:dyDescent="0.35">
      <c r="A35" s="5">
        <v>24</v>
      </c>
      <c r="B35" s="6" t="s">
        <v>38</v>
      </c>
      <c r="C35" s="7" t="s">
        <v>79</v>
      </c>
      <c r="D35" s="31">
        <v>0</v>
      </c>
      <c r="E35" s="18">
        <v>5</v>
      </c>
      <c r="F35" s="13">
        <f t="shared" si="1"/>
        <v>0</v>
      </c>
    </row>
    <row r="36" spans="1:6" ht="18" x14ac:dyDescent="0.35">
      <c r="A36" s="5">
        <v>25</v>
      </c>
      <c r="B36" s="6" t="s">
        <v>38</v>
      </c>
      <c r="C36" s="7" t="s">
        <v>80</v>
      </c>
      <c r="D36" s="31">
        <v>0</v>
      </c>
      <c r="E36" s="18">
        <v>5</v>
      </c>
      <c r="F36" s="13">
        <f t="shared" si="1"/>
        <v>0</v>
      </c>
    </row>
    <row r="37" spans="1:6" ht="18" x14ac:dyDescent="0.35">
      <c r="A37" s="5">
        <v>26</v>
      </c>
      <c r="B37" s="6" t="s">
        <v>38</v>
      </c>
      <c r="C37" s="7" t="s">
        <v>81</v>
      </c>
      <c r="D37" s="31">
        <v>0</v>
      </c>
      <c r="E37" s="18">
        <v>5</v>
      </c>
      <c r="F37" s="13">
        <f t="shared" si="1"/>
        <v>0</v>
      </c>
    </row>
    <row r="38" spans="1:6" ht="18" x14ac:dyDescent="0.35">
      <c r="A38" s="5">
        <v>27</v>
      </c>
      <c r="B38" s="6" t="s">
        <v>38</v>
      </c>
      <c r="C38" s="7" t="s">
        <v>33</v>
      </c>
      <c r="D38" s="31">
        <v>0</v>
      </c>
      <c r="E38" s="18">
        <v>5</v>
      </c>
      <c r="F38" s="13">
        <f t="shared" si="1"/>
        <v>0</v>
      </c>
    </row>
    <row r="39" spans="1:6" ht="18" x14ac:dyDescent="0.35">
      <c r="A39" s="5">
        <v>28</v>
      </c>
      <c r="B39" s="6" t="s">
        <v>38</v>
      </c>
      <c r="C39" s="7" t="s">
        <v>82</v>
      </c>
      <c r="D39" s="31">
        <v>0</v>
      </c>
      <c r="E39" s="18">
        <v>5</v>
      </c>
      <c r="F39" s="13">
        <f t="shared" si="1"/>
        <v>0</v>
      </c>
    </row>
    <row r="40" spans="1:6" x14ac:dyDescent="0.35">
      <c r="A40" s="5">
        <v>29</v>
      </c>
      <c r="B40" s="6" t="s">
        <v>38</v>
      </c>
      <c r="C40" s="7" t="s">
        <v>83</v>
      </c>
      <c r="D40" s="31">
        <v>0</v>
      </c>
      <c r="E40" s="18">
        <v>5</v>
      </c>
      <c r="F40" s="13">
        <f t="shared" si="1"/>
        <v>0</v>
      </c>
    </row>
    <row r="41" spans="1:6" ht="18" x14ac:dyDescent="0.35">
      <c r="A41" s="5">
        <v>30</v>
      </c>
      <c r="B41" s="6" t="s">
        <v>38</v>
      </c>
      <c r="C41" s="7" t="s">
        <v>84</v>
      </c>
      <c r="D41" s="31">
        <v>0</v>
      </c>
      <c r="E41" s="18">
        <v>5</v>
      </c>
      <c r="F41" s="13">
        <f t="shared" si="1"/>
        <v>0</v>
      </c>
    </row>
    <row r="42" spans="1:6" x14ac:dyDescent="0.35">
      <c r="A42" s="5">
        <v>31</v>
      </c>
      <c r="B42" s="6" t="s">
        <v>38</v>
      </c>
      <c r="C42" s="7" t="s">
        <v>85</v>
      </c>
      <c r="D42" s="31">
        <v>0</v>
      </c>
      <c r="E42" s="18">
        <v>5</v>
      </c>
      <c r="F42" s="13">
        <f t="shared" si="1"/>
        <v>0</v>
      </c>
    </row>
    <row r="43" spans="1:6" ht="18" x14ac:dyDescent="0.35">
      <c r="A43" s="5">
        <v>32</v>
      </c>
      <c r="B43" s="6" t="s">
        <v>38</v>
      </c>
      <c r="C43" s="7" t="s">
        <v>86</v>
      </c>
      <c r="D43" s="31">
        <v>0</v>
      </c>
      <c r="E43" s="18">
        <v>5</v>
      </c>
      <c r="F43" s="13">
        <f t="shared" si="1"/>
        <v>0</v>
      </c>
    </row>
    <row r="44" spans="1:6" x14ac:dyDescent="0.35">
      <c r="A44" s="5">
        <v>33</v>
      </c>
      <c r="B44" s="6" t="s">
        <v>38</v>
      </c>
      <c r="C44" s="7" t="s">
        <v>87</v>
      </c>
      <c r="D44" s="31">
        <v>0</v>
      </c>
      <c r="E44" s="18">
        <v>5</v>
      </c>
      <c r="F44" s="13">
        <f t="shared" si="1"/>
        <v>0</v>
      </c>
    </row>
    <row r="45" spans="1:6" ht="32.700000000000003" customHeight="1" x14ac:dyDescent="0.35">
      <c r="A45" s="5">
        <v>34</v>
      </c>
      <c r="B45" s="6" t="s">
        <v>38</v>
      </c>
      <c r="C45" s="7" t="s">
        <v>88</v>
      </c>
      <c r="D45" s="31">
        <v>0</v>
      </c>
      <c r="E45" s="18">
        <v>5</v>
      </c>
      <c r="F45" s="13">
        <f t="shared" si="1"/>
        <v>0</v>
      </c>
    </row>
    <row r="46" spans="1:6" ht="27" x14ac:dyDescent="0.35">
      <c r="A46" s="5">
        <v>35</v>
      </c>
      <c r="B46" s="6" t="s">
        <v>38</v>
      </c>
      <c r="C46" s="7" t="s">
        <v>89</v>
      </c>
      <c r="D46" s="31">
        <v>0</v>
      </c>
      <c r="E46" s="18">
        <v>5</v>
      </c>
      <c r="F46" s="13">
        <f t="shared" si="1"/>
        <v>0</v>
      </c>
    </row>
    <row r="47" spans="1:6" x14ac:dyDescent="0.35">
      <c r="A47" s="5">
        <v>36</v>
      </c>
      <c r="B47" s="6" t="s">
        <v>38</v>
      </c>
      <c r="C47" s="7" t="s">
        <v>4</v>
      </c>
      <c r="D47" s="31">
        <v>0</v>
      </c>
      <c r="E47" s="18">
        <v>5</v>
      </c>
      <c r="F47" s="13">
        <f t="shared" si="1"/>
        <v>0</v>
      </c>
    </row>
    <row r="48" spans="1:6" x14ac:dyDescent="0.35">
      <c r="A48" s="5">
        <v>37</v>
      </c>
      <c r="B48" s="6" t="s">
        <v>38</v>
      </c>
      <c r="C48" s="7" t="s">
        <v>5</v>
      </c>
      <c r="D48" s="31">
        <v>0</v>
      </c>
      <c r="E48" s="18">
        <v>5</v>
      </c>
      <c r="F48" s="13">
        <f t="shared" si="1"/>
        <v>0</v>
      </c>
    </row>
    <row r="49" spans="1:6" x14ac:dyDescent="0.35">
      <c r="A49" s="5">
        <v>38</v>
      </c>
      <c r="B49" s="6" t="s">
        <v>38</v>
      </c>
      <c r="C49" s="7" t="s">
        <v>6</v>
      </c>
      <c r="D49" s="31">
        <v>0</v>
      </c>
      <c r="E49" s="18">
        <v>5</v>
      </c>
      <c r="F49" s="13">
        <f t="shared" si="1"/>
        <v>0</v>
      </c>
    </row>
    <row r="50" spans="1:6" ht="24" customHeight="1" x14ac:dyDescent="0.35">
      <c r="A50" s="5">
        <v>39</v>
      </c>
      <c r="B50" s="6" t="s">
        <v>38</v>
      </c>
      <c r="C50" s="7" t="s">
        <v>113</v>
      </c>
      <c r="D50" s="54">
        <v>0</v>
      </c>
      <c r="E50" s="18">
        <v>5</v>
      </c>
      <c r="F50" s="13">
        <f t="shared" si="1"/>
        <v>0</v>
      </c>
    </row>
    <row r="51" spans="1:6" x14ac:dyDescent="0.35">
      <c r="A51" s="5">
        <v>40</v>
      </c>
      <c r="B51" s="6" t="s">
        <v>38</v>
      </c>
      <c r="C51" s="7" t="s">
        <v>7</v>
      </c>
      <c r="D51" s="31">
        <v>0</v>
      </c>
      <c r="E51" s="18">
        <v>5</v>
      </c>
      <c r="F51" s="13">
        <f t="shared" si="1"/>
        <v>0</v>
      </c>
    </row>
    <row r="52" spans="1:6" x14ac:dyDescent="0.35">
      <c r="A52" s="5">
        <v>41</v>
      </c>
      <c r="B52" s="6" t="s">
        <v>38</v>
      </c>
      <c r="C52" s="7" t="s">
        <v>8</v>
      </c>
      <c r="D52" s="31">
        <v>0</v>
      </c>
      <c r="E52" s="18">
        <v>5</v>
      </c>
      <c r="F52" s="13">
        <f t="shared" si="1"/>
        <v>0</v>
      </c>
    </row>
    <row r="53" spans="1:6" ht="18" x14ac:dyDescent="0.35">
      <c r="A53" s="5">
        <v>42</v>
      </c>
      <c r="B53" s="6" t="s">
        <v>38</v>
      </c>
      <c r="C53" s="7" t="s">
        <v>122</v>
      </c>
      <c r="D53" s="31">
        <v>0</v>
      </c>
      <c r="E53" s="18">
        <v>5</v>
      </c>
      <c r="F53" s="13">
        <f t="shared" si="1"/>
        <v>0</v>
      </c>
    </row>
    <row r="54" spans="1:6" ht="18" x14ac:dyDescent="0.35">
      <c r="A54" s="5">
        <v>43</v>
      </c>
      <c r="B54" s="6" t="s">
        <v>38</v>
      </c>
      <c r="C54" s="7" t="s">
        <v>123</v>
      </c>
      <c r="D54" s="31">
        <v>0</v>
      </c>
      <c r="E54" s="18">
        <v>5</v>
      </c>
      <c r="F54" s="13">
        <f t="shared" si="1"/>
        <v>0</v>
      </c>
    </row>
    <row r="55" spans="1:6" x14ac:dyDescent="0.35">
      <c r="A55" s="5">
        <v>44</v>
      </c>
      <c r="B55" s="6" t="s">
        <v>38</v>
      </c>
      <c r="C55" s="7" t="s">
        <v>90</v>
      </c>
      <c r="D55" s="31">
        <v>0</v>
      </c>
      <c r="E55" s="18">
        <v>5</v>
      </c>
      <c r="F55" s="13">
        <f t="shared" si="1"/>
        <v>0</v>
      </c>
    </row>
    <row r="56" spans="1:6" x14ac:dyDescent="0.35">
      <c r="A56" s="5">
        <v>45</v>
      </c>
      <c r="B56" s="6" t="s">
        <v>38</v>
      </c>
      <c r="C56" s="7" t="s">
        <v>91</v>
      </c>
      <c r="D56" s="31">
        <v>0</v>
      </c>
      <c r="E56" s="18">
        <v>5</v>
      </c>
      <c r="F56" s="13">
        <f t="shared" ref="F56" si="3">D56*E56</f>
        <v>0</v>
      </c>
    </row>
    <row r="57" spans="1:6" x14ac:dyDescent="0.35">
      <c r="A57" s="5">
        <v>46</v>
      </c>
      <c r="B57" s="6" t="s">
        <v>38</v>
      </c>
      <c r="C57" s="7" t="s">
        <v>9</v>
      </c>
      <c r="D57" s="31">
        <v>0</v>
      </c>
      <c r="E57" s="18">
        <v>5</v>
      </c>
      <c r="F57" s="13">
        <f t="shared" ref="F57:F93" si="4">D57*E57</f>
        <v>0</v>
      </c>
    </row>
    <row r="58" spans="1:6" x14ac:dyDescent="0.35">
      <c r="A58" s="5">
        <v>47</v>
      </c>
      <c r="B58" s="6" t="s">
        <v>38</v>
      </c>
      <c r="C58" s="7" t="s">
        <v>10</v>
      </c>
      <c r="D58" s="31">
        <v>0</v>
      </c>
      <c r="E58" s="18">
        <v>5</v>
      </c>
      <c r="F58" s="13">
        <f t="shared" si="4"/>
        <v>0</v>
      </c>
    </row>
    <row r="59" spans="1:6" x14ac:dyDescent="0.35">
      <c r="A59" s="5">
        <v>48</v>
      </c>
      <c r="B59" s="6" t="s">
        <v>38</v>
      </c>
      <c r="C59" s="7" t="s">
        <v>11</v>
      </c>
      <c r="D59" s="31">
        <v>0</v>
      </c>
      <c r="E59" s="18">
        <v>5</v>
      </c>
      <c r="F59" s="13">
        <f t="shared" si="4"/>
        <v>0</v>
      </c>
    </row>
    <row r="60" spans="1:6" x14ac:dyDescent="0.35">
      <c r="A60" s="5">
        <v>49</v>
      </c>
      <c r="B60" s="6" t="s">
        <v>38</v>
      </c>
      <c r="C60" s="7" t="s">
        <v>12</v>
      </c>
      <c r="D60" s="31">
        <v>0</v>
      </c>
      <c r="E60" s="18">
        <v>5</v>
      </c>
      <c r="F60" s="13">
        <f t="shared" si="4"/>
        <v>0</v>
      </c>
    </row>
    <row r="61" spans="1:6" x14ac:dyDescent="0.35">
      <c r="A61" s="5">
        <v>50</v>
      </c>
      <c r="B61" s="6" t="s">
        <v>38</v>
      </c>
      <c r="C61" s="7" t="s">
        <v>13</v>
      </c>
      <c r="D61" s="31">
        <v>0</v>
      </c>
      <c r="E61" s="18">
        <v>5</v>
      </c>
      <c r="F61" s="13">
        <f t="shared" si="4"/>
        <v>0</v>
      </c>
    </row>
    <row r="62" spans="1:6" x14ac:dyDescent="0.35">
      <c r="A62" s="5">
        <v>51</v>
      </c>
      <c r="B62" s="6" t="s">
        <v>38</v>
      </c>
      <c r="C62" s="7" t="s">
        <v>19</v>
      </c>
      <c r="D62" s="31">
        <v>0</v>
      </c>
      <c r="E62" s="18">
        <v>5</v>
      </c>
      <c r="F62" s="13">
        <f t="shared" si="4"/>
        <v>0</v>
      </c>
    </row>
    <row r="63" spans="1:6" x14ac:dyDescent="0.35">
      <c r="A63" s="5">
        <v>52</v>
      </c>
      <c r="B63" s="6" t="s">
        <v>38</v>
      </c>
      <c r="C63" s="7" t="s">
        <v>20</v>
      </c>
      <c r="D63" s="31">
        <v>0</v>
      </c>
      <c r="E63" s="18">
        <v>5</v>
      </c>
      <c r="F63" s="13">
        <f t="shared" si="4"/>
        <v>0</v>
      </c>
    </row>
    <row r="64" spans="1:6" ht="18" x14ac:dyDescent="0.35">
      <c r="A64" s="5">
        <v>53</v>
      </c>
      <c r="B64" s="6" t="s">
        <v>38</v>
      </c>
      <c r="C64" s="7" t="s">
        <v>124</v>
      </c>
      <c r="D64" s="31">
        <v>0</v>
      </c>
      <c r="E64" s="18">
        <v>5</v>
      </c>
      <c r="F64" s="13">
        <f t="shared" si="4"/>
        <v>0</v>
      </c>
    </row>
    <row r="65" spans="1:6" ht="18" x14ac:dyDescent="0.35">
      <c r="A65" s="5">
        <v>54</v>
      </c>
      <c r="B65" s="6" t="s">
        <v>38</v>
      </c>
      <c r="C65" s="7" t="s">
        <v>21</v>
      </c>
      <c r="D65" s="31">
        <v>0</v>
      </c>
      <c r="E65" s="18">
        <v>5</v>
      </c>
      <c r="F65" s="13">
        <f t="shared" si="4"/>
        <v>0</v>
      </c>
    </row>
    <row r="66" spans="1:6" x14ac:dyDescent="0.35">
      <c r="A66" s="5">
        <v>55</v>
      </c>
      <c r="B66" s="6" t="s">
        <v>38</v>
      </c>
      <c r="C66" s="7" t="s">
        <v>31</v>
      </c>
      <c r="D66" s="31">
        <v>0</v>
      </c>
      <c r="E66" s="18">
        <v>5</v>
      </c>
      <c r="F66" s="13">
        <f t="shared" si="4"/>
        <v>0</v>
      </c>
    </row>
    <row r="67" spans="1:6" x14ac:dyDescent="0.35">
      <c r="A67" s="5">
        <v>56</v>
      </c>
      <c r="B67" s="6" t="s">
        <v>38</v>
      </c>
      <c r="C67" s="7" t="s">
        <v>92</v>
      </c>
      <c r="D67" s="31">
        <v>0</v>
      </c>
      <c r="E67" s="18">
        <v>5</v>
      </c>
      <c r="F67" s="13">
        <f t="shared" si="4"/>
        <v>0</v>
      </c>
    </row>
    <row r="68" spans="1:6" x14ac:dyDescent="0.35">
      <c r="A68" s="5">
        <v>57</v>
      </c>
      <c r="B68" s="6" t="s">
        <v>38</v>
      </c>
      <c r="C68" s="7" t="s">
        <v>93</v>
      </c>
      <c r="D68" s="31">
        <v>0</v>
      </c>
      <c r="E68" s="18">
        <v>5</v>
      </c>
      <c r="F68" s="13">
        <f t="shared" si="4"/>
        <v>0</v>
      </c>
    </row>
    <row r="69" spans="1:6" ht="18" x14ac:dyDescent="0.35">
      <c r="A69" s="5">
        <v>58</v>
      </c>
      <c r="B69" s="6" t="s">
        <v>38</v>
      </c>
      <c r="C69" s="7" t="s">
        <v>125</v>
      </c>
      <c r="D69" s="31">
        <v>0</v>
      </c>
      <c r="E69" s="18">
        <v>5</v>
      </c>
      <c r="F69" s="13">
        <f t="shared" si="4"/>
        <v>0</v>
      </c>
    </row>
    <row r="70" spans="1:6" x14ac:dyDescent="0.35">
      <c r="A70" s="5">
        <v>59</v>
      </c>
      <c r="B70" s="6" t="s">
        <v>38</v>
      </c>
      <c r="C70" s="7" t="s">
        <v>126</v>
      </c>
      <c r="D70" s="31">
        <v>0</v>
      </c>
      <c r="E70" s="18">
        <v>5</v>
      </c>
      <c r="F70" s="13">
        <f t="shared" si="4"/>
        <v>0</v>
      </c>
    </row>
    <row r="71" spans="1:6" x14ac:dyDescent="0.35">
      <c r="A71" s="5">
        <v>60</v>
      </c>
      <c r="B71" s="6" t="s">
        <v>38</v>
      </c>
      <c r="C71" s="7" t="s">
        <v>127</v>
      </c>
      <c r="D71" s="31">
        <v>0</v>
      </c>
      <c r="E71" s="18">
        <v>5</v>
      </c>
      <c r="F71" s="13">
        <f t="shared" si="4"/>
        <v>0</v>
      </c>
    </row>
    <row r="72" spans="1:6" x14ac:dyDescent="0.35">
      <c r="A72" s="5">
        <v>61</v>
      </c>
      <c r="B72" s="6" t="s">
        <v>38</v>
      </c>
      <c r="C72" s="7" t="s">
        <v>128</v>
      </c>
      <c r="D72" s="31">
        <v>0</v>
      </c>
      <c r="E72" s="18">
        <v>5</v>
      </c>
      <c r="F72" s="13">
        <f t="shared" si="4"/>
        <v>0</v>
      </c>
    </row>
    <row r="73" spans="1:6" x14ac:dyDescent="0.35">
      <c r="A73" s="5">
        <v>62</v>
      </c>
      <c r="B73" s="6" t="s">
        <v>38</v>
      </c>
      <c r="C73" s="7" t="s">
        <v>129</v>
      </c>
      <c r="D73" s="31">
        <v>0</v>
      </c>
      <c r="E73" s="18">
        <v>5</v>
      </c>
      <c r="F73" s="13">
        <f t="shared" si="4"/>
        <v>0</v>
      </c>
    </row>
    <row r="74" spans="1:6" x14ac:dyDescent="0.35">
      <c r="A74" s="5">
        <v>63</v>
      </c>
      <c r="B74" s="6" t="s">
        <v>38</v>
      </c>
      <c r="C74" s="7" t="s">
        <v>130</v>
      </c>
      <c r="D74" s="31">
        <v>0</v>
      </c>
      <c r="E74" s="18">
        <v>5</v>
      </c>
      <c r="F74" s="13">
        <f t="shared" si="4"/>
        <v>0</v>
      </c>
    </row>
    <row r="75" spans="1:6" ht="18" x14ac:dyDescent="0.35">
      <c r="A75" s="5">
        <v>64</v>
      </c>
      <c r="B75" s="6" t="s">
        <v>38</v>
      </c>
      <c r="C75" s="7" t="s">
        <v>114</v>
      </c>
      <c r="D75" s="31">
        <v>0</v>
      </c>
      <c r="E75" s="18">
        <v>5</v>
      </c>
      <c r="F75" s="13">
        <f t="shared" si="4"/>
        <v>0</v>
      </c>
    </row>
    <row r="76" spans="1:6" x14ac:dyDescent="0.35">
      <c r="A76" s="5">
        <v>65</v>
      </c>
      <c r="B76" s="6" t="s">
        <v>38</v>
      </c>
      <c r="C76" s="7" t="s">
        <v>131</v>
      </c>
      <c r="D76" s="31">
        <v>0</v>
      </c>
      <c r="E76" s="18">
        <v>5</v>
      </c>
      <c r="F76" s="13">
        <f t="shared" si="4"/>
        <v>0</v>
      </c>
    </row>
    <row r="77" spans="1:6" x14ac:dyDescent="0.35">
      <c r="A77" s="5">
        <v>66</v>
      </c>
      <c r="B77" s="6" t="s">
        <v>38</v>
      </c>
      <c r="C77" s="7" t="s">
        <v>32</v>
      </c>
      <c r="D77" s="31">
        <v>0</v>
      </c>
      <c r="E77" s="18">
        <v>5</v>
      </c>
      <c r="F77" s="13">
        <f t="shared" si="4"/>
        <v>0</v>
      </c>
    </row>
    <row r="78" spans="1:6" x14ac:dyDescent="0.35">
      <c r="A78" s="5">
        <v>67</v>
      </c>
      <c r="B78" s="6" t="s">
        <v>38</v>
      </c>
      <c r="C78" s="7" t="s">
        <v>132</v>
      </c>
      <c r="D78" s="31">
        <v>0</v>
      </c>
      <c r="E78" s="18">
        <v>5</v>
      </c>
      <c r="F78" s="13">
        <f t="shared" si="4"/>
        <v>0</v>
      </c>
    </row>
    <row r="79" spans="1:6" ht="18" x14ac:dyDescent="0.35">
      <c r="A79" s="5">
        <v>68</v>
      </c>
      <c r="B79" s="6" t="s">
        <v>38</v>
      </c>
      <c r="C79" s="7" t="s">
        <v>133</v>
      </c>
      <c r="D79" s="31">
        <v>0</v>
      </c>
      <c r="E79" s="18">
        <v>5</v>
      </c>
      <c r="F79" s="13">
        <f t="shared" si="4"/>
        <v>0</v>
      </c>
    </row>
    <row r="80" spans="1:6" x14ac:dyDescent="0.35">
      <c r="A80" s="5">
        <v>69</v>
      </c>
      <c r="B80" s="6" t="s">
        <v>38</v>
      </c>
      <c r="C80" s="7" t="s">
        <v>94</v>
      </c>
      <c r="D80" s="31">
        <v>0</v>
      </c>
      <c r="E80" s="18">
        <v>5</v>
      </c>
      <c r="F80" s="13">
        <f t="shared" si="4"/>
        <v>0</v>
      </c>
    </row>
    <row r="81" spans="1:6" ht="18" x14ac:dyDescent="0.35">
      <c r="A81" s="5">
        <v>70</v>
      </c>
      <c r="B81" s="6" t="s">
        <v>38</v>
      </c>
      <c r="C81" s="7" t="s">
        <v>134</v>
      </c>
      <c r="D81" s="31">
        <v>0</v>
      </c>
      <c r="E81" s="18">
        <v>5</v>
      </c>
      <c r="F81" s="13">
        <f t="shared" si="4"/>
        <v>0</v>
      </c>
    </row>
    <row r="82" spans="1:6" ht="18" x14ac:dyDescent="0.35">
      <c r="A82" s="5">
        <v>71</v>
      </c>
      <c r="B82" s="6" t="s">
        <v>38</v>
      </c>
      <c r="C82" s="7" t="s">
        <v>115</v>
      </c>
      <c r="D82" s="31">
        <v>0</v>
      </c>
      <c r="E82" s="18">
        <v>5</v>
      </c>
      <c r="F82" s="13">
        <f t="shared" si="4"/>
        <v>0</v>
      </c>
    </row>
    <row r="83" spans="1:6" ht="18" x14ac:dyDescent="0.35">
      <c r="A83" s="5">
        <v>72</v>
      </c>
      <c r="B83" s="6" t="s">
        <v>38</v>
      </c>
      <c r="C83" s="7" t="s">
        <v>135</v>
      </c>
      <c r="D83" s="31">
        <v>0</v>
      </c>
      <c r="E83" s="18">
        <v>5</v>
      </c>
      <c r="F83" s="13">
        <f t="shared" si="4"/>
        <v>0</v>
      </c>
    </row>
    <row r="84" spans="1:6" x14ac:dyDescent="0.35">
      <c r="A84" s="5">
        <v>73</v>
      </c>
      <c r="B84" s="6" t="s">
        <v>38</v>
      </c>
      <c r="C84" s="7" t="s">
        <v>95</v>
      </c>
      <c r="D84" s="31">
        <v>0</v>
      </c>
      <c r="E84" s="18">
        <v>5</v>
      </c>
      <c r="F84" s="13">
        <f t="shared" si="4"/>
        <v>0</v>
      </c>
    </row>
    <row r="85" spans="1:6" x14ac:dyDescent="0.35">
      <c r="A85" s="5">
        <v>74</v>
      </c>
      <c r="B85" s="6" t="s">
        <v>38</v>
      </c>
      <c r="C85" s="7" t="s">
        <v>96</v>
      </c>
      <c r="D85" s="31">
        <v>0</v>
      </c>
      <c r="E85" s="18">
        <v>5</v>
      </c>
      <c r="F85" s="13">
        <f t="shared" si="4"/>
        <v>0</v>
      </c>
    </row>
    <row r="86" spans="1:6" x14ac:dyDescent="0.35">
      <c r="A86" s="5">
        <v>75</v>
      </c>
      <c r="B86" s="6" t="s">
        <v>38</v>
      </c>
      <c r="C86" s="7" t="s">
        <v>97</v>
      </c>
      <c r="D86" s="31">
        <v>0</v>
      </c>
      <c r="E86" s="18">
        <v>5</v>
      </c>
      <c r="F86" s="13">
        <f t="shared" si="4"/>
        <v>0</v>
      </c>
    </row>
    <row r="87" spans="1:6" x14ac:dyDescent="0.35">
      <c r="A87" s="5">
        <v>76</v>
      </c>
      <c r="B87" s="6" t="s">
        <v>38</v>
      </c>
      <c r="C87" s="7" t="s">
        <v>34</v>
      </c>
      <c r="D87" s="31">
        <v>0</v>
      </c>
      <c r="E87" s="18">
        <v>5</v>
      </c>
      <c r="F87" s="13">
        <f t="shared" si="4"/>
        <v>0</v>
      </c>
    </row>
    <row r="88" spans="1:6" x14ac:dyDescent="0.35">
      <c r="A88" s="5">
        <v>77</v>
      </c>
      <c r="B88" s="6" t="s">
        <v>38</v>
      </c>
      <c r="C88" s="7" t="s">
        <v>136</v>
      </c>
      <c r="D88" s="31">
        <v>0</v>
      </c>
      <c r="E88" s="18">
        <v>5</v>
      </c>
      <c r="F88" s="13">
        <f t="shared" si="4"/>
        <v>0</v>
      </c>
    </row>
    <row r="89" spans="1:6" ht="18" x14ac:dyDescent="0.35">
      <c r="A89" s="5">
        <v>78</v>
      </c>
      <c r="B89" s="6" t="s">
        <v>38</v>
      </c>
      <c r="C89" s="7" t="s">
        <v>137</v>
      </c>
      <c r="D89" s="31">
        <v>0</v>
      </c>
      <c r="E89" s="18">
        <v>5</v>
      </c>
      <c r="F89" s="13">
        <f t="shared" si="4"/>
        <v>0</v>
      </c>
    </row>
    <row r="90" spans="1:6" ht="18" x14ac:dyDescent="0.35">
      <c r="A90" s="5">
        <v>79</v>
      </c>
      <c r="B90" s="6" t="s">
        <v>38</v>
      </c>
      <c r="C90" s="7" t="s">
        <v>138</v>
      </c>
      <c r="D90" s="31">
        <v>0</v>
      </c>
      <c r="E90" s="18">
        <v>5</v>
      </c>
      <c r="F90" s="13">
        <f t="shared" si="4"/>
        <v>0</v>
      </c>
    </row>
    <row r="91" spans="1:6" x14ac:dyDescent="0.35">
      <c r="A91" s="5">
        <v>80</v>
      </c>
      <c r="B91" s="6" t="s">
        <v>38</v>
      </c>
      <c r="C91" s="7" t="s">
        <v>139</v>
      </c>
      <c r="D91" s="31">
        <v>0</v>
      </c>
      <c r="E91" s="18">
        <v>5</v>
      </c>
      <c r="F91" s="13">
        <f t="shared" si="4"/>
        <v>0</v>
      </c>
    </row>
    <row r="92" spans="1:6" ht="18" x14ac:dyDescent="0.35">
      <c r="A92" s="5">
        <v>81</v>
      </c>
      <c r="B92" s="6" t="s">
        <v>38</v>
      </c>
      <c r="C92" s="7" t="s">
        <v>140</v>
      </c>
      <c r="D92" s="31">
        <v>0</v>
      </c>
      <c r="E92" s="18">
        <v>5</v>
      </c>
      <c r="F92" s="13">
        <f t="shared" si="4"/>
        <v>0</v>
      </c>
    </row>
    <row r="93" spans="1:6" x14ac:dyDescent="0.35">
      <c r="A93" s="5">
        <v>82</v>
      </c>
      <c r="B93" s="6" t="s">
        <v>38</v>
      </c>
      <c r="C93" s="7" t="s">
        <v>36</v>
      </c>
      <c r="D93" s="31">
        <v>0</v>
      </c>
      <c r="E93" s="18">
        <v>5</v>
      </c>
      <c r="F93" s="13">
        <f t="shared" si="4"/>
        <v>0</v>
      </c>
    </row>
    <row r="94" spans="1:6" x14ac:dyDescent="0.35">
      <c r="A94" s="42"/>
      <c r="B94" s="43"/>
      <c r="C94" s="44" t="s">
        <v>39</v>
      </c>
      <c r="D94" s="44"/>
      <c r="E94" s="45"/>
      <c r="F94" s="51">
        <f>SUM(F12:F93)</f>
        <v>0</v>
      </c>
    </row>
    <row r="95" spans="1:6" ht="6" customHeight="1" x14ac:dyDescent="0.35">
      <c r="A95" s="25"/>
      <c r="B95" s="26"/>
      <c r="C95" s="27"/>
      <c r="D95" s="27"/>
      <c r="E95" s="28"/>
      <c r="F95" s="29"/>
    </row>
    <row r="96" spans="1:6" x14ac:dyDescent="0.35">
      <c r="A96" s="47"/>
      <c r="B96" s="47"/>
      <c r="C96" s="48" t="s">
        <v>22</v>
      </c>
      <c r="D96" s="49"/>
      <c r="E96" s="50"/>
      <c r="F96" s="49"/>
    </row>
    <row r="97" spans="1:6" ht="6" customHeight="1" thickBot="1" x14ac:dyDescent="0.4">
      <c r="A97" s="33"/>
      <c r="B97" s="33"/>
      <c r="C97" s="37"/>
      <c r="D97" s="38"/>
      <c r="E97" s="39"/>
      <c r="F97" s="38"/>
    </row>
    <row r="98" spans="1:6" ht="13.3" thickBot="1" x14ac:dyDescent="0.4">
      <c r="A98" s="3" t="s">
        <v>59</v>
      </c>
      <c r="B98" s="3" t="s">
        <v>37</v>
      </c>
      <c r="C98" s="4" t="s">
        <v>60</v>
      </c>
      <c r="D98" s="12" t="s">
        <v>54</v>
      </c>
      <c r="E98" s="17" t="s">
        <v>53</v>
      </c>
      <c r="F98" s="12" t="s">
        <v>52</v>
      </c>
    </row>
    <row r="99" spans="1:6" ht="27" x14ac:dyDescent="0.35">
      <c r="A99" s="5">
        <v>83</v>
      </c>
      <c r="B99" s="6" t="s">
        <v>38</v>
      </c>
      <c r="C99" s="7" t="s">
        <v>35</v>
      </c>
      <c r="D99" s="31">
        <v>0</v>
      </c>
      <c r="E99" s="18">
        <v>50</v>
      </c>
      <c r="F99" s="13">
        <f t="shared" ref="F99:F104" si="5">D99*E99</f>
        <v>0</v>
      </c>
    </row>
    <row r="100" spans="1:6" ht="27" x14ac:dyDescent="0.35">
      <c r="A100" s="5">
        <v>84</v>
      </c>
      <c r="B100" s="6" t="s">
        <v>38</v>
      </c>
      <c r="C100" s="7" t="s">
        <v>118</v>
      </c>
      <c r="D100" s="31">
        <v>0</v>
      </c>
      <c r="E100" s="18">
        <v>1000</v>
      </c>
      <c r="F100" s="13">
        <f t="shared" si="5"/>
        <v>0</v>
      </c>
    </row>
    <row r="101" spans="1:6" ht="18" x14ac:dyDescent="0.35">
      <c r="A101" s="5">
        <v>85</v>
      </c>
      <c r="B101" s="6" t="s">
        <v>38</v>
      </c>
      <c r="C101" s="7" t="s">
        <v>141</v>
      </c>
      <c r="D101" s="31">
        <v>0</v>
      </c>
      <c r="E101" s="18">
        <v>500</v>
      </c>
      <c r="F101" s="13">
        <f t="shared" si="5"/>
        <v>0</v>
      </c>
    </row>
    <row r="102" spans="1:6" ht="27" x14ac:dyDescent="0.35">
      <c r="A102" s="5">
        <v>86</v>
      </c>
      <c r="B102" s="6" t="s">
        <v>38</v>
      </c>
      <c r="C102" s="7" t="s">
        <v>142</v>
      </c>
      <c r="D102" s="31">
        <v>0</v>
      </c>
      <c r="E102" s="18">
        <v>10500</v>
      </c>
      <c r="F102" s="13">
        <f t="shared" si="5"/>
        <v>0</v>
      </c>
    </row>
    <row r="103" spans="1:6" ht="27" x14ac:dyDescent="0.35">
      <c r="A103" s="5">
        <v>87</v>
      </c>
      <c r="B103" s="6" t="s">
        <v>38</v>
      </c>
      <c r="C103" s="7" t="s">
        <v>30</v>
      </c>
      <c r="D103" s="31">
        <v>0</v>
      </c>
      <c r="E103" s="18">
        <v>150</v>
      </c>
      <c r="F103" s="13">
        <f t="shared" si="5"/>
        <v>0</v>
      </c>
    </row>
    <row r="104" spans="1:6" ht="18" x14ac:dyDescent="0.35">
      <c r="A104" s="5">
        <v>88</v>
      </c>
      <c r="B104" s="6" t="s">
        <v>38</v>
      </c>
      <c r="C104" s="7" t="s">
        <v>117</v>
      </c>
      <c r="D104" s="31">
        <v>0</v>
      </c>
      <c r="E104" s="18">
        <v>50</v>
      </c>
      <c r="F104" s="13">
        <f t="shared" si="5"/>
        <v>0</v>
      </c>
    </row>
    <row r="105" spans="1:6" x14ac:dyDescent="0.35">
      <c r="A105" s="42"/>
      <c r="B105" s="43"/>
      <c r="C105" s="44" t="s">
        <v>40</v>
      </c>
      <c r="D105" s="44"/>
      <c r="E105" s="45"/>
      <c r="F105" s="51">
        <f>SUM(F99:F104)</f>
        <v>0</v>
      </c>
    </row>
    <row r="106" spans="1:6" ht="6" customHeight="1" x14ac:dyDescent="0.35">
      <c r="A106" s="25"/>
      <c r="B106" s="26"/>
      <c r="C106" s="27"/>
      <c r="D106" s="27"/>
      <c r="E106" s="28"/>
      <c r="F106" s="29"/>
    </row>
    <row r="107" spans="1:6" x14ac:dyDescent="0.35">
      <c r="A107" s="47"/>
      <c r="B107" s="47"/>
      <c r="C107" s="48" t="s">
        <v>23</v>
      </c>
      <c r="D107" s="49"/>
      <c r="E107" s="50"/>
      <c r="F107" s="49"/>
    </row>
    <row r="108" spans="1:6" ht="6" customHeight="1" thickBot="1" x14ac:dyDescent="0.4">
      <c r="A108" s="33"/>
      <c r="B108" s="33"/>
      <c r="C108" s="37"/>
      <c r="D108" s="38"/>
      <c r="E108" s="39"/>
      <c r="F108" s="38"/>
    </row>
    <row r="109" spans="1:6" ht="13.4" customHeight="1" thickBot="1" x14ac:dyDescent="0.4">
      <c r="A109" s="3" t="s">
        <v>59</v>
      </c>
      <c r="B109" s="3" t="s">
        <v>37</v>
      </c>
      <c r="C109" s="4" t="s">
        <v>60</v>
      </c>
      <c r="D109" s="12" t="s">
        <v>54</v>
      </c>
      <c r="E109" s="17" t="s">
        <v>53</v>
      </c>
      <c r="F109" s="12" t="s">
        <v>52</v>
      </c>
    </row>
    <row r="110" spans="1:6" x14ac:dyDescent="0.35">
      <c r="A110" s="5">
        <v>89</v>
      </c>
      <c r="B110" s="6" t="s">
        <v>38</v>
      </c>
      <c r="C110" s="7" t="s">
        <v>24</v>
      </c>
      <c r="D110" s="31">
        <v>0</v>
      </c>
      <c r="E110" s="18">
        <v>5</v>
      </c>
      <c r="F110" s="13">
        <f t="shared" ref="F110:F117" si="6">D110*E110</f>
        <v>0</v>
      </c>
    </row>
    <row r="111" spans="1:6" x14ac:dyDescent="0.35">
      <c r="A111" s="5">
        <v>90</v>
      </c>
      <c r="B111" s="6" t="s">
        <v>38</v>
      </c>
      <c r="C111" s="7" t="s">
        <v>25</v>
      </c>
      <c r="D111" s="31">
        <v>0</v>
      </c>
      <c r="E111" s="18">
        <v>5</v>
      </c>
      <c r="F111" s="13">
        <f t="shared" si="6"/>
        <v>0</v>
      </c>
    </row>
    <row r="112" spans="1:6" ht="19" customHeight="1" x14ac:dyDescent="0.35">
      <c r="A112" s="5">
        <v>91</v>
      </c>
      <c r="B112" s="6" t="s">
        <v>38</v>
      </c>
      <c r="C112" s="7" t="s">
        <v>26</v>
      </c>
      <c r="D112" s="31">
        <v>0</v>
      </c>
      <c r="E112" s="18">
        <v>5</v>
      </c>
      <c r="F112" s="13">
        <f t="shared" si="6"/>
        <v>0</v>
      </c>
    </row>
    <row r="113" spans="1:6" ht="18" x14ac:dyDescent="0.35">
      <c r="A113" s="5">
        <v>92</v>
      </c>
      <c r="B113" s="6" t="s">
        <v>38</v>
      </c>
      <c r="C113" s="7" t="s">
        <v>27</v>
      </c>
      <c r="D113" s="31">
        <v>0</v>
      </c>
      <c r="E113" s="18">
        <v>5</v>
      </c>
      <c r="F113" s="13">
        <f t="shared" si="6"/>
        <v>0</v>
      </c>
    </row>
    <row r="114" spans="1:6" ht="18" x14ac:dyDescent="0.35">
      <c r="A114" s="5">
        <v>93</v>
      </c>
      <c r="B114" s="6" t="s">
        <v>38</v>
      </c>
      <c r="C114" s="7" t="s">
        <v>28</v>
      </c>
      <c r="D114" s="31">
        <v>0</v>
      </c>
      <c r="E114" s="18">
        <v>5</v>
      </c>
      <c r="F114" s="13">
        <f t="shared" si="6"/>
        <v>0</v>
      </c>
    </row>
    <row r="115" spans="1:6" x14ac:dyDescent="0.35">
      <c r="A115" s="5">
        <v>94</v>
      </c>
      <c r="B115" s="6" t="s">
        <v>38</v>
      </c>
      <c r="C115" s="7" t="s">
        <v>29</v>
      </c>
      <c r="D115" s="31">
        <v>0</v>
      </c>
      <c r="E115" s="18">
        <v>5</v>
      </c>
      <c r="F115" s="13">
        <f t="shared" si="6"/>
        <v>0</v>
      </c>
    </row>
    <row r="116" spans="1:6" ht="18" x14ac:dyDescent="0.35">
      <c r="A116" s="5">
        <v>95</v>
      </c>
      <c r="B116" s="6" t="s">
        <v>38</v>
      </c>
      <c r="C116" s="7" t="s">
        <v>67</v>
      </c>
      <c r="D116" s="31">
        <v>0</v>
      </c>
      <c r="E116" s="18">
        <v>5</v>
      </c>
      <c r="F116" s="13">
        <f t="shared" si="6"/>
        <v>0</v>
      </c>
    </row>
    <row r="117" spans="1:6" x14ac:dyDescent="0.35">
      <c r="A117" s="5">
        <v>96</v>
      </c>
      <c r="B117" s="6" t="s">
        <v>38</v>
      </c>
      <c r="C117" s="7" t="s">
        <v>41</v>
      </c>
      <c r="D117" s="31">
        <v>0</v>
      </c>
      <c r="E117" s="18">
        <v>5</v>
      </c>
      <c r="F117" s="13">
        <f t="shared" si="6"/>
        <v>0</v>
      </c>
    </row>
    <row r="118" spans="1:6" x14ac:dyDescent="0.35">
      <c r="A118" s="42"/>
      <c r="B118" s="43"/>
      <c r="C118" s="44" t="s">
        <v>42</v>
      </c>
      <c r="D118" s="51"/>
      <c r="E118" s="45"/>
      <c r="F118" s="51">
        <f>SUM(F110:F117)</f>
        <v>0</v>
      </c>
    </row>
    <row r="119" spans="1:6" ht="6" customHeight="1" x14ac:dyDescent="0.35"/>
    <row r="120" spans="1:6" x14ac:dyDescent="0.35">
      <c r="A120" s="8"/>
      <c r="B120" s="9"/>
      <c r="C120" s="10" t="s">
        <v>56</v>
      </c>
      <c r="D120" s="10"/>
      <c r="E120" s="19"/>
      <c r="F120" s="53">
        <f>F118+F105+F94</f>
        <v>0</v>
      </c>
    </row>
    <row r="122" spans="1:6" x14ac:dyDescent="0.35">
      <c r="A122" s="23"/>
      <c r="B122" s="23"/>
      <c r="C122" s="21" t="s">
        <v>149</v>
      </c>
      <c r="D122" s="22"/>
      <c r="E122" s="24"/>
      <c r="F122" s="22"/>
    </row>
    <row r="123" spans="1:6" x14ac:dyDescent="0.35">
      <c r="A123" s="47"/>
      <c r="B123" s="47"/>
      <c r="C123" s="48" t="s">
        <v>43</v>
      </c>
      <c r="D123" s="49"/>
      <c r="E123" s="50"/>
      <c r="F123" s="49"/>
    </row>
    <row r="124" spans="1:6" ht="6" customHeight="1" thickBot="1" x14ac:dyDescent="0.4">
      <c r="A124" s="33"/>
      <c r="B124" s="33"/>
      <c r="C124" s="37"/>
      <c r="D124" s="38"/>
      <c r="E124" s="39"/>
      <c r="F124" s="38"/>
    </row>
    <row r="125" spans="1:6" ht="13.3" thickBot="1" x14ac:dyDescent="0.4">
      <c r="A125" s="3" t="s">
        <v>59</v>
      </c>
      <c r="B125" s="3" t="s">
        <v>37</v>
      </c>
      <c r="C125" s="4" t="s">
        <v>60</v>
      </c>
      <c r="D125" s="12" t="s">
        <v>54</v>
      </c>
      <c r="E125" s="17" t="s">
        <v>53</v>
      </c>
      <c r="F125" s="12" t="s">
        <v>52</v>
      </c>
    </row>
    <row r="126" spans="1:6" ht="27" x14ac:dyDescent="0.35">
      <c r="A126" s="5">
        <v>1</v>
      </c>
      <c r="B126" s="6" t="s">
        <v>38</v>
      </c>
      <c r="C126" s="7" t="s">
        <v>143</v>
      </c>
      <c r="D126" s="31">
        <v>0</v>
      </c>
      <c r="E126" s="18">
        <v>1</v>
      </c>
      <c r="F126" s="13">
        <f>D126*E126</f>
        <v>0</v>
      </c>
    </row>
    <row r="127" spans="1:6" ht="54" x14ac:dyDescent="0.35">
      <c r="A127" s="5">
        <v>2</v>
      </c>
      <c r="B127" s="6" t="s">
        <v>38</v>
      </c>
      <c r="C127" s="7" t="s">
        <v>98</v>
      </c>
      <c r="D127" s="31">
        <v>0</v>
      </c>
      <c r="E127" s="18">
        <v>3</v>
      </c>
      <c r="F127" s="13">
        <f>D127*E127</f>
        <v>0</v>
      </c>
    </row>
    <row r="128" spans="1:6" ht="18" x14ac:dyDescent="0.35">
      <c r="A128" s="5">
        <v>3</v>
      </c>
      <c r="B128" s="6" t="s">
        <v>38</v>
      </c>
      <c r="C128" s="7" t="s">
        <v>99</v>
      </c>
      <c r="D128" s="31">
        <v>0</v>
      </c>
      <c r="E128" s="18">
        <v>2</v>
      </c>
      <c r="F128" s="13">
        <f>D128*E128</f>
        <v>0</v>
      </c>
    </row>
    <row r="129" spans="1:6" ht="45" x14ac:dyDescent="0.35">
      <c r="A129" s="5">
        <v>4</v>
      </c>
      <c r="B129" s="6" t="s">
        <v>38</v>
      </c>
      <c r="C129" s="7" t="s">
        <v>100</v>
      </c>
      <c r="D129" s="31">
        <v>0</v>
      </c>
      <c r="E129" s="18">
        <v>21</v>
      </c>
      <c r="F129" s="13">
        <f>D129*E129</f>
        <v>0</v>
      </c>
    </row>
    <row r="130" spans="1:6" ht="18" x14ac:dyDescent="0.35">
      <c r="A130" s="5">
        <v>5</v>
      </c>
      <c r="B130" s="6" t="s">
        <v>38</v>
      </c>
      <c r="C130" s="7" t="s">
        <v>101</v>
      </c>
      <c r="D130" s="31">
        <v>0</v>
      </c>
      <c r="E130" s="18">
        <v>84</v>
      </c>
      <c r="F130" s="13">
        <f>D130*E130</f>
        <v>0</v>
      </c>
    </row>
    <row r="131" spans="1:6" ht="18" x14ac:dyDescent="0.35">
      <c r="A131" s="5">
        <v>6</v>
      </c>
      <c r="B131" s="6" t="s">
        <v>38</v>
      </c>
      <c r="C131" s="7" t="s">
        <v>102</v>
      </c>
      <c r="D131" s="31">
        <v>0</v>
      </c>
      <c r="E131" s="18">
        <v>10</v>
      </c>
      <c r="F131" s="13">
        <f t="shared" ref="F131:F134" si="7">D131*E131</f>
        <v>0</v>
      </c>
    </row>
    <row r="132" spans="1:6" ht="18" x14ac:dyDescent="0.35">
      <c r="A132" s="5">
        <v>7</v>
      </c>
      <c r="B132" s="6" t="s">
        <v>38</v>
      </c>
      <c r="C132" s="7" t="s">
        <v>103</v>
      </c>
      <c r="D132" s="31">
        <v>0</v>
      </c>
      <c r="E132" s="18">
        <v>84</v>
      </c>
      <c r="F132" s="13">
        <f t="shared" si="7"/>
        <v>0</v>
      </c>
    </row>
    <row r="133" spans="1:6" ht="18" x14ac:dyDescent="0.35">
      <c r="A133" s="5">
        <v>8</v>
      </c>
      <c r="B133" s="6" t="s">
        <v>38</v>
      </c>
      <c r="C133" s="7" t="s">
        <v>104</v>
      </c>
      <c r="D133" s="31">
        <v>0</v>
      </c>
      <c r="E133" s="18">
        <v>21</v>
      </c>
      <c r="F133" s="13">
        <f t="shared" si="7"/>
        <v>0</v>
      </c>
    </row>
    <row r="134" spans="1:6" ht="18" x14ac:dyDescent="0.35">
      <c r="A134" s="5">
        <v>9</v>
      </c>
      <c r="B134" s="6" t="s">
        <v>38</v>
      </c>
      <c r="C134" s="7" t="s">
        <v>105</v>
      </c>
      <c r="D134" s="31">
        <v>0</v>
      </c>
      <c r="E134" s="18">
        <v>2</v>
      </c>
      <c r="F134" s="13">
        <f t="shared" si="7"/>
        <v>0</v>
      </c>
    </row>
    <row r="135" spans="1:6" x14ac:dyDescent="0.35">
      <c r="A135" s="40"/>
      <c r="B135" s="41"/>
      <c r="C135" s="44" t="s">
        <v>44</v>
      </c>
      <c r="D135" s="46"/>
      <c r="E135" s="45"/>
      <c r="F135" s="51">
        <f>SUM(F126:F134)</f>
        <v>0</v>
      </c>
    </row>
    <row r="136" spans="1:6" ht="6" customHeight="1" x14ac:dyDescent="0.35"/>
    <row r="137" spans="1:6" ht="13" customHeight="1" x14ac:dyDescent="0.35">
      <c r="A137" s="47"/>
      <c r="B137" s="47"/>
      <c r="C137" s="56" t="s">
        <v>61</v>
      </c>
      <c r="D137" s="56"/>
      <c r="E137" s="56"/>
      <c r="F137" s="56"/>
    </row>
    <row r="138" spans="1:6" ht="6" customHeight="1" thickBot="1" x14ac:dyDescent="0.4">
      <c r="A138" s="33"/>
      <c r="B138" s="33"/>
      <c r="C138" s="52"/>
      <c r="D138" s="52"/>
      <c r="E138" s="52"/>
      <c r="F138" s="52"/>
    </row>
    <row r="139" spans="1:6" ht="13.3" thickBot="1" x14ac:dyDescent="0.4">
      <c r="A139" s="3" t="s">
        <v>59</v>
      </c>
      <c r="B139" s="3" t="s">
        <v>37</v>
      </c>
      <c r="C139" s="4" t="s">
        <v>60</v>
      </c>
      <c r="D139" s="12" t="s">
        <v>54</v>
      </c>
      <c r="E139" s="17" t="s">
        <v>53</v>
      </c>
      <c r="F139" s="12" t="s">
        <v>52</v>
      </c>
    </row>
    <row r="140" spans="1:6" ht="27" x14ac:dyDescent="0.35">
      <c r="A140" s="5">
        <v>10</v>
      </c>
      <c r="B140" s="6" t="s">
        <v>38</v>
      </c>
      <c r="C140" s="7" t="s">
        <v>144</v>
      </c>
      <c r="D140" s="31">
        <v>0</v>
      </c>
      <c r="E140" s="18">
        <v>1</v>
      </c>
      <c r="F140" s="13">
        <f t="shared" ref="F140:F146" si="8">D140*E140</f>
        <v>0</v>
      </c>
    </row>
    <row r="141" spans="1:6" ht="54" x14ac:dyDescent="0.35">
      <c r="A141" s="5">
        <v>11</v>
      </c>
      <c r="B141" s="6" t="s">
        <v>38</v>
      </c>
      <c r="C141" s="7" t="s">
        <v>98</v>
      </c>
      <c r="D141" s="31">
        <v>0</v>
      </c>
      <c r="E141" s="18">
        <v>1</v>
      </c>
      <c r="F141" s="13">
        <f>D141*E141</f>
        <v>0</v>
      </c>
    </row>
    <row r="142" spans="1:6" ht="45" x14ac:dyDescent="0.35">
      <c r="A142" s="5">
        <v>12</v>
      </c>
      <c r="B142" s="6" t="s">
        <v>38</v>
      </c>
      <c r="C142" s="7" t="s">
        <v>100</v>
      </c>
      <c r="D142" s="31">
        <v>0</v>
      </c>
      <c r="E142" s="18">
        <v>8</v>
      </c>
      <c r="F142" s="13">
        <f>D142*E142</f>
        <v>0</v>
      </c>
    </row>
    <row r="143" spans="1:6" ht="18" x14ac:dyDescent="0.35">
      <c r="A143" s="5">
        <v>13</v>
      </c>
      <c r="B143" s="6" t="s">
        <v>38</v>
      </c>
      <c r="C143" s="7" t="s">
        <v>106</v>
      </c>
      <c r="D143" s="31">
        <v>0</v>
      </c>
      <c r="E143" s="18">
        <v>16</v>
      </c>
      <c r="F143" s="13">
        <f t="shared" si="8"/>
        <v>0</v>
      </c>
    </row>
    <row r="144" spans="1:6" ht="36" x14ac:dyDescent="0.35">
      <c r="A144" s="5">
        <v>14</v>
      </c>
      <c r="B144" s="6" t="s">
        <v>38</v>
      </c>
      <c r="C144" s="7" t="s">
        <v>107</v>
      </c>
      <c r="D144" s="31">
        <v>0</v>
      </c>
      <c r="E144" s="18">
        <v>1</v>
      </c>
      <c r="F144" s="13">
        <f t="shared" si="8"/>
        <v>0</v>
      </c>
    </row>
    <row r="145" spans="1:6" ht="18" x14ac:dyDescent="0.35">
      <c r="A145" s="5">
        <v>15</v>
      </c>
      <c r="B145" s="6" t="s">
        <v>38</v>
      </c>
      <c r="C145" s="7" t="s">
        <v>103</v>
      </c>
      <c r="D145" s="31">
        <v>0</v>
      </c>
      <c r="E145" s="18">
        <v>8</v>
      </c>
      <c r="F145" s="13">
        <f t="shared" si="8"/>
        <v>0</v>
      </c>
    </row>
    <row r="146" spans="1:6" ht="18" x14ac:dyDescent="0.35">
      <c r="A146" s="5">
        <v>16</v>
      </c>
      <c r="B146" s="6" t="s">
        <v>38</v>
      </c>
      <c r="C146" s="7" t="s">
        <v>104</v>
      </c>
      <c r="D146" s="31">
        <v>0</v>
      </c>
      <c r="E146" s="18">
        <v>8</v>
      </c>
      <c r="F146" s="13">
        <f t="shared" si="8"/>
        <v>0</v>
      </c>
    </row>
    <row r="147" spans="1:6" x14ac:dyDescent="0.35">
      <c r="A147" s="42"/>
      <c r="B147" s="43"/>
      <c r="C147" s="55" t="s">
        <v>45</v>
      </c>
      <c r="D147" s="55"/>
      <c r="E147" s="55"/>
      <c r="F147" s="51">
        <f>SUM(F140:F146)</f>
        <v>0</v>
      </c>
    </row>
    <row r="148" spans="1:6" ht="6" customHeight="1" x14ac:dyDescent="0.35">
      <c r="B148" s="6"/>
    </row>
    <row r="149" spans="1:6" x14ac:dyDescent="0.35">
      <c r="A149" s="47"/>
      <c r="B149" s="47"/>
      <c r="C149" s="56" t="s">
        <v>46</v>
      </c>
      <c r="D149" s="56"/>
      <c r="E149" s="56"/>
      <c r="F149" s="49"/>
    </row>
    <row r="150" spans="1:6" ht="6" customHeight="1" thickBot="1" x14ac:dyDescent="0.4">
      <c r="A150" s="33"/>
      <c r="B150" s="33"/>
      <c r="C150" s="52"/>
      <c r="D150" s="52"/>
      <c r="E150" s="52"/>
      <c r="F150" s="38"/>
    </row>
    <row r="151" spans="1:6" ht="13.3" thickBot="1" x14ac:dyDescent="0.4">
      <c r="A151" s="3" t="s">
        <v>59</v>
      </c>
      <c r="B151" s="3" t="s">
        <v>37</v>
      </c>
      <c r="C151" s="4" t="s">
        <v>60</v>
      </c>
      <c r="D151" s="12" t="s">
        <v>54</v>
      </c>
      <c r="E151" s="17" t="s">
        <v>53</v>
      </c>
      <c r="F151" s="12" t="s">
        <v>52</v>
      </c>
    </row>
    <row r="152" spans="1:6" ht="27.45" customHeight="1" x14ac:dyDescent="0.35">
      <c r="A152" s="5">
        <v>17</v>
      </c>
      <c r="B152" s="6" t="s">
        <v>38</v>
      </c>
      <c r="C152" s="7" t="s">
        <v>145</v>
      </c>
      <c r="D152" s="31">
        <v>0</v>
      </c>
      <c r="E152" s="18">
        <v>1</v>
      </c>
      <c r="F152" s="13">
        <f t="shared" ref="F152:F153" si="9">D152*E152</f>
        <v>0</v>
      </c>
    </row>
    <row r="153" spans="1:6" ht="25.75" customHeight="1" x14ac:dyDescent="0.35">
      <c r="A153" s="5">
        <v>18</v>
      </c>
      <c r="B153" s="6" t="s">
        <v>38</v>
      </c>
      <c r="C153" s="7" t="s">
        <v>108</v>
      </c>
      <c r="D153" s="31">
        <v>0</v>
      </c>
      <c r="E153" s="18">
        <v>1</v>
      </c>
      <c r="F153" s="13">
        <f t="shared" si="9"/>
        <v>0</v>
      </c>
    </row>
    <row r="154" spans="1:6" x14ac:dyDescent="0.35">
      <c r="A154" s="40"/>
      <c r="B154" s="41"/>
      <c r="C154" s="55" t="s">
        <v>47</v>
      </c>
      <c r="D154" s="55"/>
      <c r="E154" s="55"/>
      <c r="F154" s="51">
        <f>SUM(F152:F153)</f>
        <v>0</v>
      </c>
    </row>
    <row r="155" spans="1:6" ht="6" customHeight="1" x14ac:dyDescent="0.35"/>
    <row r="156" spans="1:6" ht="24.45" customHeight="1" x14ac:dyDescent="0.35">
      <c r="A156" s="47"/>
      <c r="B156" s="47"/>
      <c r="C156" s="56" t="s">
        <v>62</v>
      </c>
      <c r="D156" s="56"/>
      <c r="E156" s="56"/>
      <c r="F156" s="56"/>
    </row>
    <row r="157" spans="1:6" ht="6" customHeight="1" thickBot="1" x14ac:dyDescent="0.4">
      <c r="A157" s="33"/>
      <c r="B157" s="33"/>
      <c r="C157" s="52"/>
      <c r="D157" s="52"/>
      <c r="E157" s="52"/>
      <c r="F157" s="52"/>
    </row>
    <row r="158" spans="1:6" ht="13.3" thickBot="1" x14ac:dyDescent="0.4">
      <c r="A158" s="3" t="s">
        <v>59</v>
      </c>
      <c r="B158" s="3" t="s">
        <v>37</v>
      </c>
      <c r="C158" s="4" t="s">
        <v>60</v>
      </c>
      <c r="D158" s="12" t="s">
        <v>54</v>
      </c>
      <c r="E158" s="17" t="s">
        <v>53</v>
      </c>
      <c r="F158" s="12" t="s">
        <v>52</v>
      </c>
    </row>
    <row r="159" spans="1:6" ht="45" x14ac:dyDescent="0.35">
      <c r="A159" s="5">
        <v>19</v>
      </c>
      <c r="B159" s="6" t="s">
        <v>38</v>
      </c>
      <c r="C159" s="7" t="s">
        <v>146</v>
      </c>
      <c r="D159" s="31">
        <v>0</v>
      </c>
      <c r="E159" s="18">
        <v>1</v>
      </c>
      <c r="F159" s="13">
        <f t="shared" ref="F159:F160" si="10">D159*E159</f>
        <v>0</v>
      </c>
    </row>
    <row r="160" spans="1:6" ht="15.45" customHeight="1" x14ac:dyDescent="0.35">
      <c r="A160" s="5">
        <v>20</v>
      </c>
      <c r="B160" s="6" t="s">
        <v>38</v>
      </c>
      <c r="C160" s="7" t="s">
        <v>147</v>
      </c>
      <c r="D160" s="31">
        <v>0</v>
      </c>
      <c r="E160" s="18">
        <v>7</v>
      </c>
      <c r="F160" s="13">
        <f t="shared" si="10"/>
        <v>0</v>
      </c>
    </row>
    <row r="161" spans="1:6" ht="36" customHeight="1" x14ac:dyDescent="0.35">
      <c r="A161" s="40"/>
      <c r="B161" s="41"/>
      <c r="C161" s="55" t="s">
        <v>48</v>
      </c>
      <c r="D161" s="55"/>
      <c r="E161" s="55"/>
      <c r="F161" s="51">
        <f>SUM(F159:F160)</f>
        <v>0</v>
      </c>
    </row>
    <row r="162" spans="1:6" ht="6" customHeight="1" x14ac:dyDescent="0.35"/>
    <row r="163" spans="1:6" x14ac:dyDescent="0.35">
      <c r="A163" s="47"/>
      <c r="B163" s="47"/>
      <c r="C163" s="48" t="s">
        <v>49</v>
      </c>
      <c r="D163" s="49"/>
      <c r="E163" s="50"/>
      <c r="F163" s="49"/>
    </row>
    <row r="164" spans="1:6" ht="6" customHeight="1" thickBot="1" x14ac:dyDescent="0.4">
      <c r="A164" s="33"/>
      <c r="B164" s="33"/>
      <c r="C164" s="37"/>
      <c r="D164" s="38"/>
      <c r="E164" s="39"/>
      <c r="F164" s="38"/>
    </row>
    <row r="165" spans="1:6" ht="13.3" thickBot="1" x14ac:dyDescent="0.4">
      <c r="A165" s="3" t="s">
        <v>59</v>
      </c>
      <c r="B165" s="3" t="s">
        <v>37</v>
      </c>
      <c r="C165" s="4" t="s">
        <v>60</v>
      </c>
      <c r="D165" s="12" t="s">
        <v>54</v>
      </c>
      <c r="E165" s="17" t="s">
        <v>53</v>
      </c>
      <c r="F165" s="12" t="s">
        <v>52</v>
      </c>
    </row>
    <row r="166" spans="1:6" ht="27" x14ac:dyDescent="0.35">
      <c r="A166" s="5">
        <v>21</v>
      </c>
      <c r="B166" s="6" t="s">
        <v>38</v>
      </c>
      <c r="C166" s="7" t="s">
        <v>148</v>
      </c>
      <c r="D166" s="31">
        <v>0</v>
      </c>
      <c r="E166" s="18">
        <v>1</v>
      </c>
      <c r="F166" s="13">
        <f t="shared" ref="F166:F170" si="11">D166*E166</f>
        <v>0</v>
      </c>
    </row>
    <row r="167" spans="1:6" ht="27" x14ac:dyDescent="0.35">
      <c r="A167" s="5">
        <v>22</v>
      </c>
      <c r="B167" s="6" t="s">
        <v>38</v>
      </c>
      <c r="C167" s="7" t="s">
        <v>109</v>
      </c>
      <c r="D167" s="31">
        <v>0</v>
      </c>
      <c r="E167" s="18">
        <v>42</v>
      </c>
      <c r="F167" s="13">
        <f t="shared" si="11"/>
        <v>0</v>
      </c>
    </row>
    <row r="168" spans="1:6" ht="18" x14ac:dyDescent="0.35">
      <c r="A168" s="5">
        <v>23</v>
      </c>
      <c r="B168" s="6" t="s">
        <v>38</v>
      </c>
      <c r="C168" s="7" t="s">
        <v>110</v>
      </c>
      <c r="D168" s="31">
        <v>0</v>
      </c>
      <c r="E168" s="18">
        <v>42</v>
      </c>
      <c r="F168" s="13">
        <f t="shared" si="11"/>
        <v>0</v>
      </c>
    </row>
    <row r="169" spans="1:6" ht="18" x14ac:dyDescent="0.35">
      <c r="A169" s="5">
        <v>24</v>
      </c>
      <c r="B169" s="6" t="s">
        <v>38</v>
      </c>
      <c r="C169" s="7" t="s">
        <v>111</v>
      </c>
      <c r="D169" s="31">
        <v>0</v>
      </c>
      <c r="E169" s="18">
        <v>34</v>
      </c>
      <c r="F169" s="13">
        <f t="shared" si="11"/>
        <v>0</v>
      </c>
    </row>
    <row r="170" spans="1:6" ht="18" x14ac:dyDescent="0.35">
      <c r="A170" s="5">
        <v>25</v>
      </c>
      <c r="B170" s="6" t="s">
        <v>38</v>
      </c>
      <c r="C170" s="7" t="s">
        <v>112</v>
      </c>
      <c r="D170" s="31">
        <v>0</v>
      </c>
      <c r="E170" s="18">
        <v>8</v>
      </c>
      <c r="F170" s="13">
        <f t="shared" si="11"/>
        <v>0</v>
      </c>
    </row>
    <row r="171" spans="1:6" x14ac:dyDescent="0.35">
      <c r="A171" s="40"/>
      <c r="B171" s="41"/>
      <c r="C171" s="44" t="s">
        <v>63</v>
      </c>
      <c r="D171" s="46"/>
      <c r="E171" s="45"/>
      <c r="F171" s="51">
        <f>SUM(F166:F170)</f>
        <v>0</v>
      </c>
    </row>
    <row r="172" spans="1:6" ht="6" customHeight="1" x14ac:dyDescent="0.35"/>
    <row r="173" spans="1:6" x14ac:dyDescent="0.35">
      <c r="A173" s="8"/>
      <c r="B173" s="9"/>
      <c r="C173" s="10" t="s">
        <v>150</v>
      </c>
      <c r="D173" s="15"/>
      <c r="E173" s="19"/>
      <c r="F173" s="53">
        <f>F154+F147+F135+F161+F171</f>
        <v>0</v>
      </c>
    </row>
    <row r="175" spans="1:6" x14ac:dyDescent="0.35">
      <c r="A175" s="8"/>
      <c r="B175" s="9"/>
      <c r="C175" s="10" t="s">
        <v>64</v>
      </c>
      <c r="D175" s="10"/>
      <c r="E175" s="19"/>
      <c r="F175" s="15"/>
    </row>
    <row r="176" spans="1:6" x14ac:dyDescent="0.35">
      <c r="A176" s="1"/>
      <c r="B176" s="1"/>
      <c r="C176" s="2" t="s">
        <v>65</v>
      </c>
      <c r="D176" s="11"/>
      <c r="E176" s="16"/>
      <c r="F176" s="30">
        <f>F5</f>
        <v>0</v>
      </c>
    </row>
    <row r="177" spans="1:6" x14ac:dyDescent="0.35">
      <c r="A177" s="1"/>
      <c r="B177" s="1"/>
      <c r="C177" s="2" t="s">
        <v>66</v>
      </c>
      <c r="D177" s="11"/>
      <c r="E177" s="16"/>
      <c r="F177" s="30">
        <f>F120</f>
        <v>0</v>
      </c>
    </row>
    <row r="178" spans="1:6" x14ac:dyDescent="0.35">
      <c r="A178" s="1"/>
      <c r="B178" s="1"/>
      <c r="C178" s="2" t="s">
        <v>150</v>
      </c>
      <c r="D178" s="11"/>
      <c r="E178" s="16"/>
      <c r="F178" s="30">
        <f>F173</f>
        <v>0</v>
      </c>
    </row>
    <row r="179" spans="1:6" ht="6" customHeight="1" x14ac:dyDescent="0.35"/>
    <row r="180" spans="1:6" x14ac:dyDescent="0.35">
      <c r="A180" s="8"/>
      <c r="B180" s="9"/>
      <c r="C180" s="10" t="s">
        <v>51</v>
      </c>
      <c r="D180" s="10"/>
      <c r="E180" s="19"/>
      <c r="F180" s="32">
        <f>SUM(F176:F178)</f>
        <v>0</v>
      </c>
    </row>
  </sheetData>
  <mergeCells count="6">
    <mergeCell ref="C161:E161"/>
    <mergeCell ref="C137:F137"/>
    <mergeCell ref="C147:E147"/>
    <mergeCell ref="C149:E149"/>
    <mergeCell ref="C154:E154"/>
    <mergeCell ref="C156:F156"/>
  </mergeCells>
  <phoneticPr fontId="2" type="noConversion"/>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7" ma:contentTypeDescription="Crear nuevo documento." ma:contentTypeScope="" ma:versionID="9637309767e51a3796e098a6140abeb7">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b6581ce5544b092c4c0878a090e02e97"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d75205c-aeec-4ffd-b8da-7772a674f89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9e2c3b3-7236-4822-824f-366ac4e83cec}" ma:internalName="TaxCatchAll" ma:showField="CatchAllData" ma:web="3ecf1f3c-7095-4170-956c-9bb078c8fd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823615-319F-46EE-8B11-F83C692CB1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616EA3-5D1A-4F05-83AA-B557BCC53B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2422001 Presupuesto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Pere Tohà</cp:lastModifiedBy>
  <dcterms:created xsi:type="dcterms:W3CDTF">2023-11-02T07:26:55Z</dcterms:created>
  <dcterms:modified xsi:type="dcterms:W3CDTF">2023-12-27T09:39:17Z</dcterms:modified>
</cp:coreProperties>
</file>