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zalport.sharepoint.com/sites/CONTRACTACI/Documentos compartidos/2.EXPEDIENTES/Expedientes 2023/2320000/2322000/2322011 Mto. Pararayos/PLIEGOS/"/>
    </mc:Choice>
  </mc:AlternateContent>
  <xr:revisionPtr revIDLastSave="123" documentId="8_{4C5082DA-F7FA-4114-B5E9-3BCA2FB4A1B5}" xr6:coauthVersionLast="47" xr6:coauthVersionMax="47" xr10:uidLastSave="{ECE06AA9-7CFB-44B6-AE19-2335B7AA760B}"/>
  <bookViews>
    <workbookView xWindow="32811" yWindow="-103" windowWidth="33120" windowHeight="18000" xr2:uid="{00000000-000D-0000-FFFF-FFFF00000000}"/>
  </bookViews>
  <sheets>
    <sheet name="Mediciones Pliego 2023" sheetId="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7" i="4" l="1"/>
  <c r="F93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5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2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3" i="4"/>
  <c r="F41" i="4"/>
  <c r="F42" i="4"/>
  <c r="F44" i="4"/>
  <c r="F45" i="4"/>
  <c r="F46" i="4"/>
  <c r="F47" i="4"/>
  <c r="F48" i="4"/>
  <c r="F50" i="4"/>
  <c r="F55" i="4"/>
  <c r="F56" i="4"/>
  <c r="F59" i="4"/>
  <c r="F64" i="4"/>
  <c r="F65" i="4"/>
  <c r="F66" i="4"/>
  <c r="F67" i="4"/>
  <c r="F68" i="4"/>
  <c r="F70" i="4"/>
  <c r="F72" i="4"/>
  <c r="F97" i="4"/>
</calcChain>
</file>

<file path=xl/sharedStrings.xml><?xml version="1.0" encoding="utf-8"?>
<sst xmlns="http://schemas.openxmlformats.org/spreadsheetml/2006/main" count="137" uniqueCount="98">
  <si>
    <t>NAVE A.1.1. NORTE</t>
  </si>
  <si>
    <t>NAVE A.1.1. SUR</t>
  </si>
  <si>
    <t>NAVE A.1.2.</t>
  </si>
  <si>
    <t>NAVE A.2.2.</t>
  </si>
  <si>
    <t>NAVE A.5.1.</t>
  </si>
  <si>
    <t>NAVE A.5.2.</t>
  </si>
  <si>
    <t>NAVE A.7.1.2.</t>
  </si>
  <si>
    <t>NAVE A.8.1.2.</t>
  </si>
  <si>
    <t>NAVE A.8.2.1.</t>
  </si>
  <si>
    <t>NAVE A.8.3.1</t>
  </si>
  <si>
    <t>NAVE A.8.3.2.</t>
  </si>
  <si>
    <t>Restaurante Bar ZAL</t>
  </si>
  <si>
    <t>Edificio Service Center</t>
  </si>
  <si>
    <t>Restaurante ZAL Prat</t>
  </si>
  <si>
    <t>CONTROL AV. PORTS D’EUROPA (2 UDS.)</t>
  </si>
  <si>
    <t>CONTROL CALLE ÁRTICO</t>
  </si>
  <si>
    <t>CONTROL CALLE CA L’ARANA, ZAL PRAT</t>
  </si>
  <si>
    <t>CAPITULO</t>
  </si>
  <si>
    <t>01</t>
  </si>
  <si>
    <t>NUM.</t>
  </si>
  <si>
    <t>NAVE</t>
  </si>
  <si>
    <t>PRECIO</t>
  </si>
  <si>
    <t>MEDICIÓN</t>
  </si>
  <si>
    <t>IMPORTE</t>
  </si>
  <si>
    <t>TOTAL CAPITULO</t>
  </si>
  <si>
    <t>02</t>
  </si>
  <si>
    <t>A) TOTAL MANTENIMIENTE PREVENTIVO</t>
  </si>
  <si>
    <t>UM</t>
  </si>
  <si>
    <t>DESCRIPCION</t>
  </si>
  <si>
    <t>UD</t>
  </si>
  <si>
    <t>03</t>
  </si>
  <si>
    <t>Tomas de Tierra</t>
  </si>
  <si>
    <t>CONTROL CAL MALET</t>
  </si>
  <si>
    <t>SUB-SUBCAP.</t>
  </si>
  <si>
    <t>Suministro, colocación y/o substitución de contador de rayos CDR-1</t>
  </si>
  <si>
    <t>Suministro, colocación y/o substitución de un medidor de corriente PCS</t>
  </si>
  <si>
    <t>Suministro, colocación y/o substitución de un puente de comprobación</t>
  </si>
  <si>
    <t>Fijación y tensado del bajante de conexión a tierra, precio unitario por metro de conductor con 3 grapas de fijación por metro.</t>
  </si>
  <si>
    <t>ml</t>
  </si>
  <si>
    <t>Suministro, colocación y/o substitución de mástil de 3 metros de altura sin placa de anclaje.</t>
  </si>
  <si>
    <t>Suministro, colocación y/o substitución de cabezal captador (Punta Franklin).</t>
  </si>
  <si>
    <t>Suministro, colocación y/o substitución de cable conductor de bajada (Cu 50 mm2).</t>
  </si>
  <si>
    <t>B) TOTAL MANTENIMIENT0 CORRECTIVO</t>
  </si>
  <si>
    <t>IMPORTE TOTAL TOTAL (PREVENTIVO + CORRECTIVO)</t>
  </si>
  <si>
    <t>NAVE A.4.2. (2 UD)</t>
  </si>
  <si>
    <t>MANTENIMIENTO CORRECTIVO</t>
  </si>
  <si>
    <t>MANTENIMIENTO PREVENTIVO</t>
  </si>
  <si>
    <t>Tubo de protección inferior de 3 metros, de acero galvanizado con aislamiento interior de PVC</t>
  </si>
  <si>
    <t>Ud</t>
  </si>
  <si>
    <t>Oficial de 1ª montador</t>
  </si>
  <si>
    <t>Ayudante montador</t>
  </si>
  <si>
    <t>Mástil de 6m de acero galvanizado, en dos tramos empalmables con unión interior.</t>
  </si>
  <si>
    <t>Abrazadera de fijación cable de 50mm² a pared M8</t>
  </si>
  <si>
    <t>Manguito unión lineal para cable de 50/70</t>
  </si>
  <si>
    <t>Tapa de arqueta de registro cuadrada</t>
  </si>
  <si>
    <t>Plataforma elevadora articulada autopropulsada con motor de gasoil de 20m de altura máxima de trabajo</t>
  </si>
  <si>
    <t>h</t>
  </si>
  <si>
    <t>Coste/año</t>
  </si>
  <si>
    <t>Duración
 (años)</t>
  </si>
  <si>
    <t>Nº
Pararrayos</t>
  </si>
  <si>
    <t>NAVE  A 19.1.</t>
  </si>
  <si>
    <t>NAVE  A 20-21 (3UD)</t>
  </si>
  <si>
    <t>NAVE A 22.1 (2 UD)</t>
  </si>
  <si>
    <t>NAVE  A 23.1. (2UD)</t>
  </si>
  <si>
    <t>NAVE  A 24.1.</t>
  </si>
  <si>
    <t>NAVE  A 26.1.</t>
  </si>
  <si>
    <t>NAVE A 31.1</t>
  </si>
  <si>
    <t>NAVE A 31.2.</t>
  </si>
  <si>
    <t>NAVE A 32.2.</t>
  </si>
  <si>
    <t>NAVE A 33.1.</t>
  </si>
  <si>
    <t>NAVE A 33.2.</t>
  </si>
  <si>
    <t>NAVE A 34.2.</t>
  </si>
  <si>
    <t>NAVE A 36.1.</t>
  </si>
  <si>
    <t>NAVE  A 24.2.</t>
  </si>
  <si>
    <t>NAVE  A 30</t>
  </si>
  <si>
    <t>Nº
Tomas Tierra</t>
  </si>
  <si>
    <t>UBICACIÓN</t>
  </si>
  <si>
    <t>NAVE  A 23.2. (3UD)</t>
  </si>
  <si>
    <t>NAVE  A 25.2.</t>
  </si>
  <si>
    <t>NAVE A 34.1.(2 UD)</t>
  </si>
  <si>
    <t>NAVE A 35 (3 UD)</t>
  </si>
  <si>
    <t>NAVE A BZA1.1.(3 UD)</t>
  </si>
  <si>
    <t>NAVE A BZA1.2. (4 UD)</t>
  </si>
  <si>
    <t>04</t>
  </si>
  <si>
    <t>01.04. REVISIONES TOMAS DE TIERRA</t>
  </si>
  <si>
    <t>Revisión adicional pararrayo</t>
  </si>
  <si>
    <t>NAVE BZ (10 UD)</t>
  </si>
  <si>
    <t>Importe por 
5 años</t>
  </si>
  <si>
    <t>Pieza de adaptación cabezal-mástil 1 1/4"</t>
  </si>
  <si>
    <t>Revisiones Pararrayos ZAL PORT (BCN)</t>
  </si>
  <si>
    <t>Revisiones Pararrayos ZAL PORT (PRAT)</t>
  </si>
  <si>
    <t>Revisiones Pararrayos ZAL PORT-CIUTAT</t>
  </si>
  <si>
    <t>NAVE A 11-12-13 (7UD)</t>
  </si>
  <si>
    <t>NAVE ZAM (8UD)</t>
  </si>
  <si>
    <t>CONTROL ATLÁNTICO</t>
  </si>
  <si>
    <t>01.02. REVISIONES ZAL PORT (PRAT)</t>
  </si>
  <si>
    <t>01.01. REVISIONES ZAL PORT (BCN)</t>
  </si>
  <si>
    <t>01.03. REVISIONES ZAL PORT-CIUTAT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</si>
</sst>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C0A]_-;\-* #,##0.00\ [$€-C0A]_-;_-* &quot;-&quot;??\ [$€-C0A]_-;_-@_-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0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theme="3"/>
        <bgColor indexed="0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7" borderId="0" xfId="1" applyFont="1" applyFill="1" applyAlignment="1">
      <alignment horizontal="left" vertical="center"/>
    </xf>
    <xf numFmtId="0" fontId="5" fillId="7" borderId="0" xfId="1" quotePrefix="1" applyFont="1" applyFill="1" applyAlignment="1">
      <alignment horizontal="center" vertical="center"/>
    </xf>
    <xf numFmtId="0" fontId="5" fillId="7" borderId="0" xfId="1" applyFont="1" applyFill="1" applyAlignment="1">
      <alignment vertical="center" wrapText="1"/>
    </xf>
    <xf numFmtId="164" fontId="5" fillId="8" borderId="0" xfId="1" applyNumberFormat="1" applyFont="1" applyFill="1" applyAlignment="1">
      <alignment horizontal="center" vertical="center"/>
    </xf>
    <xf numFmtId="0" fontId="5" fillId="8" borderId="0" xfId="1" applyFont="1" applyFill="1" applyAlignment="1">
      <alignment horizontal="center" vertical="center"/>
    </xf>
    <xf numFmtId="164" fontId="5" fillId="7" borderId="0" xfId="1" applyNumberFormat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vertical="center" wrapText="1"/>
    </xf>
    <xf numFmtId="164" fontId="6" fillId="0" borderId="0" xfId="1" applyNumberFormat="1" applyFont="1" applyAlignment="1">
      <alignment horizontal="center" vertical="center"/>
    </xf>
    <xf numFmtId="4" fontId="6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0" fontId="7" fillId="2" borderId="0" xfId="1" quotePrefix="1" applyFont="1" applyFill="1" applyAlignment="1">
      <alignment horizontal="center" vertical="center"/>
    </xf>
    <xf numFmtId="4" fontId="7" fillId="3" borderId="0" xfId="1" applyNumberFormat="1" applyFont="1" applyFill="1"/>
    <xf numFmtId="164" fontId="7" fillId="3" borderId="0" xfId="1" applyNumberFormat="1" applyFont="1" applyFill="1" applyAlignment="1">
      <alignment horizontal="center" vertical="center"/>
    </xf>
    <xf numFmtId="4" fontId="7" fillId="3" borderId="0" xfId="1" applyNumberFormat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3" fontId="8" fillId="4" borderId="3" xfId="1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164" fontId="8" fillId="0" borderId="3" xfId="1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/>
    </xf>
    <xf numFmtId="3" fontId="8" fillId="4" borderId="4" xfId="1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164" fontId="8" fillId="0" borderId="4" xfId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/>
    </xf>
    <xf numFmtId="3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164" fontId="8" fillId="0" borderId="0" xfId="1" applyNumberFormat="1" applyFont="1" applyAlignment="1">
      <alignment horizontal="center" vertical="center" wrapText="1"/>
    </xf>
    <xf numFmtId="4" fontId="8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0" fontId="6" fillId="5" borderId="0" xfId="1" applyFont="1" applyFill="1" applyAlignment="1">
      <alignment horizontal="left" vertical="center"/>
    </xf>
    <xf numFmtId="0" fontId="6" fillId="6" borderId="0" xfId="1" applyFont="1" applyFill="1" applyAlignment="1">
      <alignment horizontal="center"/>
    </xf>
    <xf numFmtId="0" fontId="6" fillId="5" borderId="0" xfId="1" applyFont="1" applyFill="1" applyAlignment="1">
      <alignment vertical="center" wrapText="1"/>
    </xf>
    <xf numFmtId="164" fontId="6" fillId="5" borderId="0" xfId="1" applyNumberFormat="1" applyFont="1" applyFill="1" applyAlignment="1">
      <alignment horizontal="center" vertical="center" wrapText="1"/>
    </xf>
    <xf numFmtId="4" fontId="6" fillId="6" borderId="0" xfId="1" applyNumberFormat="1" applyFont="1" applyFill="1" applyAlignment="1">
      <alignment horizontal="center" vertical="center"/>
    </xf>
    <xf numFmtId="164" fontId="6" fillId="5" borderId="0" xfId="1" applyNumberFormat="1" applyFont="1" applyFill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left" vertical="center"/>
    </xf>
    <xf numFmtId="4" fontId="8" fillId="0" borderId="3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horizontal="left" vertical="center"/>
    </xf>
    <xf numFmtId="4" fontId="8" fillId="0" borderId="4" xfId="1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164" fontId="6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3" fontId="8" fillId="4" borderId="0" xfId="1" applyNumberFormat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/>
    </xf>
    <xf numFmtId="3" fontId="8" fillId="4" borderId="2" xfId="1" applyNumberFormat="1" applyFont="1" applyFill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4" fontId="8" fillId="0" borderId="2" xfId="1" applyNumberFormat="1" applyFont="1" applyBorder="1" applyAlignment="1">
      <alignment horizontal="center" vertical="center"/>
    </xf>
    <xf numFmtId="0" fontId="6" fillId="5" borderId="0" xfId="1" quotePrefix="1" applyFont="1" applyFill="1" applyAlignment="1">
      <alignment vertical="center" wrapText="1"/>
    </xf>
    <xf numFmtId="164" fontId="6" fillId="6" borderId="0" xfId="1" applyNumberFormat="1" applyFont="1" applyFill="1" applyAlignment="1">
      <alignment horizontal="center" vertical="center"/>
    </xf>
    <xf numFmtId="4" fontId="6" fillId="5" borderId="0" xfId="1" applyNumberFormat="1" applyFont="1" applyFill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164" fontId="8" fillId="0" borderId="2" xfId="1" applyNumberFormat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5" fillId="5" borderId="0" xfId="1" applyFont="1" applyFill="1" applyAlignment="1">
      <alignment horizontal="left" vertical="center"/>
    </xf>
    <xf numFmtId="0" fontId="5" fillId="6" borderId="0" xfId="1" applyFont="1" applyFill="1" applyAlignment="1">
      <alignment horizontal="center"/>
    </xf>
    <xf numFmtId="0" fontId="5" fillId="5" borderId="0" xfId="1" applyFont="1" applyFill="1" applyAlignment="1">
      <alignment vertical="center" wrapText="1"/>
    </xf>
    <xf numFmtId="4" fontId="7" fillId="3" borderId="0" xfId="1" applyNumberFormat="1" applyFont="1" applyFill="1" applyAlignment="1">
      <alignment vertical="center"/>
    </xf>
    <xf numFmtId="4" fontId="7" fillId="3" borderId="0" xfId="1" applyNumberFormat="1" applyFont="1" applyFill="1" applyAlignment="1">
      <alignment horizontal="center"/>
    </xf>
    <xf numFmtId="0" fontId="5" fillId="5" borderId="0" xfId="1" quotePrefix="1" applyFont="1" applyFill="1" applyAlignment="1">
      <alignment vertical="center" wrapText="1"/>
    </xf>
    <xf numFmtId="0" fontId="5" fillId="5" borderId="0" xfId="1" applyFont="1" applyFill="1" applyAlignment="1">
      <alignment horizontal="left" vertical="center"/>
    </xf>
  </cellXfs>
  <cellStyles count="42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Normal" xfId="0" builtinId="0"/>
    <cellStyle name="Normal_Hoja1" xfId="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7"/>
  <sheetViews>
    <sheetView tabSelected="1" zoomScale="130" zoomScaleNormal="130" workbookViewId="0">
      <selection activeCell="H86" sqref="H86"/>
    </sheetView>
  </sheetViews>
  <sheetFormatPr baseColWidth="10" defaultColWidth="10.84375" defaultRowHeight="14.6" x14ac:dyDescent="0.4"/>
  <cols>
    <col min="1" max="1" width="9.69140625" style="2" customWidth="1"/>
    <col min="2" max="2" width="9.3828125" style="2" bestFit="1" customWidth="1"/>
    <col min="3" max="3" width="40" customWidth="1"/>
    <col min="4" max="4" width="7.69140625" style="3" bestFit="1" customWidth="1"/>
    <col min="5" max="5" width="7.15234375" style="4" bestFit="1" customWidth="1"/>
    <col min="6" max="6" width="8.3046875" style="3" bestFit="1" customWidth="1"/>
    <col min="9" max="9" width="12.3828125" bestFit="1" customWidth="1"/>
    <col min="10" max="10" width="12.15234375" bestFit="1" customWidth="1"/>
    <col min="11" max="11" width="11" bestFit="1" customWidth="1"/>
    <col min="12" max="12" width="15.69140625" bestFit="1" customWidth="1"/>
    <col min="13" max="13" width="12.15234375" bestFit="1" customWidth="1"/>
  </cols>
  <sheetData>
    <row r="1" spans="1:11" ht="6.9" customHeight="1" x14ac:dyDescent="0.4">
      <c r="A1" s="5"/>
      <c r="B1" s="5"/>
      <c r="C1" s="6"/>
      <c r="D1" s="7"/>
      <c r="E1" s="8"/>
      <c r="F1" s="7"/>
    </row>
    <row r="2" spans="1:11" ht="22.75" customHeight="1" x14ac:dyDescent="0.4">
      <c r="A2" s="9" t="s">
        <v>17</v>
      </c>
      <c r="B2" s="10" t="s">
        <v>18</v>
      </c>
      <c r="C2" s="11" t="s">
        <v>46</v>
      </c>
      <c r="D2" s="12"/>
      <c r="E2" s="13"/>
      <c r="F2" s="14"/>
    </row>
    <row r="3" spans="1:11" ht="8.0500000000000007" customHeight="1" x14ac:dyDescent="0.4">
      <c r="A3" s="15"/>
      <c r="B3" s="16"/>
      <c r="C3" s="17"/>
      <c r="D3" s="18"/>
      <c r="E3" s="19"/>
      <c r="F3" s="18"/>
    </row>
    <row r="4" spans="1:11" x14ac:dyDescent="0.4">
      <c r="A4" s="20" t="s">
        <v>33</v>
      </c>
      <c r="B4" s="21" t="s">
        <v>18</v>
      </c>
      <c r="C4" s="77" t="s">
        <v>89</v>
      </c>
      <c r="D4" s="23"/>
      <c r="E4" s="24"/>
      <c r="F4" s="23"/>
    </row>
    <row r="5" spans="1:11" ht="8.0500000000000007" customHeight="1" thickBot="1" x14ac:dyDescent="0.45">
      <c r="A5" s="15"/>
      <c r="B5" s="16"/>
      <c r="C5" s="17"/>
      <c r="D5" s="18"/>
      <c r="E5" s="19"/>
      <c r="F5" s="18"/>
    </row>
    <row r="6" spans="1:11" ht="32.15" customHeight="1" thickBot="1" x14ac:dyDescent="0.45">
      <c r="A6" s="25" t="s">
        <v>19</v>
      </c>
      <c r="B6" s="26" t="s">
        <v>59</v>
      </c>
      <c r="C6" s="25" t="s">
        <v>20</v>
      </c>
      <c r="D6" s="27" t="s">
        <v>57</v>
      </c>
      <c r="E6" s="28" t="s">
        <v>58</v>
      </c>
      <c r="F6" s="29" t="s">
        <v>87</v>
      </c>
    </row>
    <row r="7" spans="1:11" x14ac:dyDescent="0.4">
      <c r="A7" s="30">
        <v>1</v>
      </c>
      <c r="B7" s="31">
        <v>1</v>
      </c>
      <c r="C7" s="32" t="s">
        <v>0</v>
      </c>
      <c r="D7" s="33">
        <v>0</v>
      </c>
      <c r="E7" s="34">
        <v>5</v>
      </c>
      <c r="F7" s="33">
        <f>D7*E7*B7</f>
        <v>0</v>
      </c>
      <c r="H7" s="1"/>
    </row>
    <row r="8" spans="1:11" x14ac:dyDescent="0.4">
      <c r="A8" s="35">
        <v>2</v>
      </c>
      <c r="B8" s="36">
        <v>1</v>
      </c>
      <c r="C8" s="37" t="s">
        <v>1</v>
      </c>
      <c r="D8" s="38">
        <v>0</v>
      </c>
      <c r="E8" s="39">
        <v>5</v>
      </c>
      <c r="F8" s="38">
        <f t="shared" ref="F8:F20" si="0">D8*E8*B8</f>
        <v>0</v>
      </c>
    </row>
    <row r="9" spans="1:11" x14ac:dyDescent="0.4">
      <c r="A9" s="35">
        <v>3</v>
      </c>
      <c r="B9" s="36">
        <v>1</v>
      </c>
      <c r="C9" s="37" t="s">
        <v>2</v>
      </c>
      <c r="D9" s="38">
        <v>0</v>
      </c>
      <c r="E9" s="39">
        <v>5</v>
      </c>
      <c r="F9" s="38">
        <f t="shared" si="0"/>
        <v>0</v>
      </c>
    </row>
    <row r="10" spans="1:11" x14ac:dyDescent="0.4">
      <c r="A10" s="35">
        <v>4</v>
      </c>
      <c r="B10" s="36">
        <v>1</v>
      </c>
      <c r="C10" s="37" t="s">
        <v>3</v>
      </c>
      <c r="D10" s="38">
        <v>0</v>
      </c>
      <c r="E10" s="39">
        <v>5</v>
      </c>
      <c r="F10" s="38">
        <f t="shared" si="0"/>
        <v>0</v>
      </c>
    </row>
    <row r="11" spans="1:11" x14ac:dyDescent="0.4">
      <c r="A11" s="35">
        <v>5</v>
      </c>
      <c r="B11" s="36">
        <v>2</v>
      </c>
      <c r="C11" s="37" t="s">
        <v>44</v>
      </c>
      <c r="D11" s="38">
        <v>0</v>
      </c>
      <c r="E11" s="39">
        <v>5</v>
      </c>
      <c r="F11" s="38">
        <f t="shared" si="0"/>
        <v>0</v>
      </c>
    </row>
    <row r="12" spans="1:11" x14ac:dyDescent="0.4">
      <c r="A12" s="35">
        <v>6</v>
      </c>
      <c r="B12" s="36">
        <v>1</v>
      </c>
      <c r="C12" s="37" t="s">
        <v>4</v>
      </c>
      <c r="D12" s="38">
        <v>0</v>
      </c>
      <c r="E12" s="39">
        <v>5</v>
      </c>
      <c r="F12" s="38">
        <f t="shared" si="0"/>
        <v>0</v>
      </c>
    </row>
    <row r="13" spans="1:11" x14ac:dyDescent="0.4">
      <c r="A13" s="35">
        <v>7</v>
      </c>
      <c r="B13" s="36">
        <v>1</v>
      </c>
      <c r="C13" s="37" t="s">
        <v>5</v>
      </c>
      <c r="D13" s="38">
        <v>0</v>
      </c>
      <c r="E13" s="39">
        <v>5</v>
      </c>
      <c r="F13" s="38">
        <f t="shared" si="0"/>
        <v>0</v>
      </c>
      <c r="K13" s="1"/>
    </row>
    <row r="14" spans="1:11" x14ac:dyDescent="0.4">
      <c r="A14" s="35">
        <v>8</v>
      </c>
      <c r="B14" s="36">
        <v>1</v>
      </c>
      <c r="C14" s="37" t="s">
        <v>6</v>
      </c>
      <c r="D14" s="38">
        <v>0</v>
      </c>
      <c r="E14" s="39">
        <v>5</v>
      </c>
      <c r="F14" s="38">
        <f t="shared" si="0"/>
        <v>0</v>
      </c>
    </row>
    <row r="15" spans="1:11" x14ac:dyDescent="0.4">
      <c r="A15" s="35">
        <v>9</v>
      </c>
      <c r="B15" s="36">
        <v>1</v>
      </c>
      <c r="C15" s="37" t="s">
        <v>7</v>
      </c>
      <c r="D15" s="38">
        <v>0</v>
      </c>
      <c r="E15" s="39">
        <v>5</v>
      </c>
      <c r="F15" s="38">
        <f t="shared" si="0"/>
        <v>0</v>
      </c>
    </row>
    <row r="16" spans="1:11" x14ac:dyDescent="0.4">
      <c r="A16" s="35">
        <v>10</v>
      </c>
      <c r="B16" s="36">
        <v>1</v>
      </c>
      <c r="C16" s="37" t="s">
        <v>8</v>
      </c>
      <c r="D16" s="38">
        <v>0</v>
      </c>
      <c r="E16" s="39">
        <v>5</v>
      </c>
      <c r="F16" s="38">
        <f t="shared" si="0"/>
        <v>0</v>
      </c>
    </row>
    <row r="17" spans="1:11" x14ac:dyDescent="0.4">
      <c r="A17" s="35">
        <v>11</v>
      </c>
      <c r="B17" s="36">
        <v>1</v>
      </c>
      <c r="C17" s="37" t="s">
        <v>9</v>
      </c>
      <c r="D17" s="38">
        <v>0</v>
      </c>
      <c r="E17" s="39">
        <v>5</v>
      </c>
      <c r="F17" s="38">
        <f t="shared" si="0"/>
        <v>0</v>
      </c>
    </row>
    <row r="18" spans="1:11" x14ac:dyDescent="0.4">
      <c r="A18" s="35">
        <v>12</v>
      </c>
      <c r="B18" s="36">
        <v>1</v>
      </c>
      <c r="C18" s="37" t="s">
        <v>10</v>
      </c>
      <c r="D18" s="38">
        <v>0</v>
      </c>
      <c r="E18" s="39">
        <v>5</v>
      </c>
      <c r="F18" s="38">
        <f t="shared" si="0"/>
        <v>0</v>
      </c>
      <c r="J18" s="1"/>
      <c r="K18" s="1"/>
    </row>
    <row r="19" spans="1:11" x14ac:dyDescent="0.4">
      <c r="A19" s="35">
        <v>13</v>
      </c>
      <c r="B19" s="36">
        <v>1</v>
      </c>
      <c r="C19" s="37" t="s">
        <v>11</v>
      </c>
      <c r="D19" s="38">
        <v>0</v>
      </c>
      <c r="E19" s="39">
        <v>5</v>
      </c>
      <c r="F19" s="38">
        <f t="shared" si="0"/>
        <v>0</v>
      </c>
      <c r="J19" s="1"/>
      <c r="K19" s="1"/>
    </row>
    <row r="20" spans="1:11" x14ac:dyDescent="0.4">
      <c r="A20" s="35">
        <v>14</v>
      </c>
      <c r="B20" s="36">
        <v>1</v>
      </c>
      <c r="C20" s="37" t="s">
        <v>12</v>
      </c>
      <c r="D20" s="38">
        <v>0</v>
      </c>
      <c r="E20" s="39">
        <v>5</v>
      </c>
      <c r="F20" s="38">
        <f t="shared" si="0"/>
        <v>0</v>
      </c>
    </row>
    <row r="21" spans="1:11" ht="8.0500000000000007" customHeight="1" x14ac:dyDescent="0.4">
      <c r="A21" s="40"/>
      <c r="B21" s="41"/>
      <c r="C21" s="42"/>
      <c r="D21" s="43"/>
      <c r="E21" s="44"/>
      <c r="F21" s="45"/>
    </row>
    <row r="22" spans="1:11" x14ac:dyDescent="0.4">
      <c r="A22" s="74" t="s">
        <v>24</v>
      </c>
      <c r="B22" s="75"/>
      <c r="C22" s="76" t="s">
        <v>96</v>
      </c>
      <c r="D22" s="49"/>
      <c r="E22" s="50"/>
      <c r="F22" s="51">
        <f>SUM(F7:F20)</f>
        <v>0</v>
      </c>
    </row>
    <row r="23" spans="1:11" ht="8.0500000000000007" customHeight="1" x14ac:dyDescent="0.4">
      <c r="A23" s="5"/>
      <c r="B23" s="5"/>
      <c r="C23" s="6"/>
      <c r="D23" s="7"/>
      <c r="E23" s="8"/>
      <c r="F23" s="7"/>
    </row>
    <row r="24" spans="1:11" x14ac:dyDescent="0.4">
      <c r="A24" s="20" t="s">
        <v>33</v>
      </c>
      <c r="B24" s="21" t="s">
        <v>25</v>
      </c>
      <c r="C24" s="77" t="s">
        <v>90</v>
      </c>
      <c r="D24" s="23"/>
      <c r="E24" s="24"/>
      <c r="F24" s="23"/>
    </row>
    <row r="25" spans="1:11" ht="8.0500000000000007" customHeight="1" thickBot="1" x14ac:dyDescent="0.45">
      <c r="A25" s="15"/>
      <c r="B25" s="16"/>
      <c r="C25" s="17"/>
      <c r="D25" s="18"/>
      <c r="E25" s="19"/>
      <c r="F25" s="18"/>
    </row>
    <row r="26" spans="1:11" s="2" customFormat="1" ht="21.9" thickBot="1" x14ac:dyDescent="0.45">
      <c r="A26" s="25" t="s">
        <v>19</v>
      </c>
      <c r="B26" s="26" t="s">
        <v>59</v>
      </c>
      <c r="C26" s="25" t="s">
        <v>20</v>
      </c>
      <c r="D26" s="27" t="s">
        <v>57</v>
      </c>
      <c r="E26" s="28" t="s">
        <v>58</v>
      </c>
      <c r="F26" s="29" t="s">
        <v>87</v>
      </c>
    </row>
    <row r="27" spans="1:11" x14ac:dyDescent="0.4">
      <c r="A27" s="30">
        <v>1</v>
      </c>
      <c r="B27" s="52">
        <v>1</v>
      </c>
      <c r="C27" s="53" t="s">
        <v>13</v>
      </c>
      <c r="D27" s="33">
        <v>0</v>
      </c>
      <c r="E27" s="54">
        <v>5</v>
      </c>
      <c r="F27" s="33">
        <f t="shared" ref="F27" si="1">D27*E27*B27</f>
        <v>0</v>
      </c>
    </row>
    <row r="28" spans="1:11" ht="14.25" customHeight="1" x14ac:dyDescent="0.4">
      <c r="A28" s="35">
        <v>2</v>
      </c>
      <c r="B28" s="55">
        <v>7</v>
      </c>
      <c r="C28" s="56" t="s">
        <v>92</v>
      </c>
      <c r="D28" s="38">
        <v>0</v>
      </c>
      <c r="E28" s="57">
        <v>5</v>
      </c>
      <c r="F28" s="38">
        <f>D28*E28*B28</f>
        <v>0</v>
      </c>
    </row>
    <row r="29" spans="1:11" x14ac:dyDescent="0.4">
      <c r="A29" s="35">
        <v>3</v>
      </c>
      <c r="B29" s="55">
        <v>1</v>
      </c>
      <c r="C29" s="56" t="s">
        <v>60</v>
      </c>
      <c r="D29" s="38">
        <v>0</v>
      </c>
      <c r="E29" s="57">
        <v>5</v>
      </c>
      <c r="F29" s="38">
        <f t="shared" ref="F29:F48" si="2">D29*E29*B29</f>
        <v>0</v>
      </c>
    </row>
    <row r="30" spans="1:11" x14ac:dyDescent="0.4">
      <c r="A30" s="35">
        <v>4</v>
      </c>
      <c r="B30" s="55">
        <v>3</v>
      </c>
      <c r="C30" s="56" t="s">
        <v>61</v>
      </c>
      <c r="D30" s="38">
        <v>0</v>
      </c>
      <c r="E30" s="57">
        <v>5</v>
      </c>
      <c r="F30" s="38">
        <f t="shared" si="2"/>
        <v>0</v>
      </c>
    </row>
    <row r="31" spans="1:11" x14ac:dyDescent="0.4">
      <c r="A31" s="35">
        <v>5</v>
      </c>
      <c r="B31" s="55">
        <v>2</v>
      </c>
      <c r="C31" s="56" t="s">
        <v>62</v>
      </c>
      <c r="D31" s="38">
        <v>0</v>
      </c>
      <c r="E31" s="57">
        <v>5</v>
      </c>
      <c r="F31" s="38">
        <f t="shared" si="2"/>
        <v>0</v>
      </c>
    </row>
    <row r="32" spans="1:11" x14ac:dyDescent="0.4">
      <c r="A32" s="35">
        <v>6</v>
      </c>
      <c r="B32" s="55">
        <v>2</v>
      </c>
      <c r="C32" s="56" t="s">
        <v>63</v>
      </c>
      <c r="D32" s="38">
        <v>0</v>
      </c>
      <c r="E32" s="57">
        <v>5</v>
      </c>
      <c r="F32" s="38">
        <f t="shared" si="2"/>
        <v>0</v>
      </c>
    </row>
    <row r="33" spans="1:6" x14ac:dyDescent="0.4">
      <c r="A33" s="35">
        <v>7</v>
      </c>
      <c r="B33" s="55">
        <v>3</v>
      </c>
      <c r="C33" s="56" t="s">
        <v>77</v>
      </c>
      <c r="D33" s="38">
        <v>0</v>
      </c>
      <c r="E33" s="57">
        <v>5</v>
      </c>
      <c r="F33" s="38">
        <f t="shared" si="2"/>
        <v>0</v>
      </c>
    </row>
    <row r="34" spans="1:6" x14ac:dyDescent="0.4">
      <c r="A34" s="35">
        <v>8</v>
      </c>
      <c r="B34" s="55">
        <v>1</v>
      </c>
      <c r="C34" s="56" t="s">
        <v>64</v>
      </c>
      <c r="D34" s="38">
        <v>0</v>
      </c>
      <c r="E34" s="57">
        <v>5</v>
      </c>
      <c r="F34" s="38">
        <f t="shared" si="2"/>
        <v>0</v>
      </c>
    </row>
    <row r="35" spans="1:6" x14ac:dyDescent="0.4">
      <c r="A35" s="35">
        <v>9</v>
      </c>
      <c r="B35" s="55">
        <v>1</v>
      </c>
      <c r="C35" s="56" t="s">
        <v>73</v>
      </c>
      <c r="D35" s="38">
        <v>0</v>
      </c>
      <c r="E35" s="57">
        <v>5</v>
      </c>
      <c r="F35" s="38">
        <f t="shared" si="2"/>
        <v>0</v>
      </c>
    </row>
    <row r="36" spans="1:6" x14ac:dyDescent="0.4">
      <c r="A36" s="35">
        <v>10</v>
      </c>
      <c r="B36" s="55">
        <v>1</v>
      </c>
      <c r="C36" s="56" t="s">
        <v>78</v>
      </c>
      <c r="D36" s="38">
        <v>0</v>
      </c>
      <c r="E36" s="57">
        <v>5</v>
      </c>
      <c r="F36" s="38">
        <f t="shared" si="2"/>
        <v>0</v>
      </c>
    </row>
    <row r="37" spans="1:6" x14ac:dyDescent="0.4">
      <c r="A37" s="35">
        <v>11</v>
      </c>
      <c r="B37" s="55">
        <v>1</v>
      </c>
      <c r="C37" s="56" t="s">
        <v>65</v>
      </c>
      <c r="D37" s="38">
        <v>0</v>
      </c>
      <c r="E37" s="57">
        <v>5</v>
      </c>
      <c r="F37" s="38">
        <f t="shared" si="2"/>
        <v>0</v>
      </c>
    </row>
    <row r="38" spans="1:6" x14ac:dyDescent="0.4">
      <c r="A38" s="35">
        <v>12</v>
      </c>
      <c r="B38" s="55">
        <v>1</v>
      </c>
      <c r="C38" s="56" t="s">
        <v>74</v>
      </c>
      <c r="D38" s="38">
        <v>0</v>
      </c>
      <c r="E38" s="57">
        <v>5</v>
      </c>
      <c r="F38" s="38">
        <f t="shared" si="2"/>
        <v>0</v>
      </c>
    </row>
    <row r="39" spans="1:6" x14ac:dyDescent="0.4">
      <c r="A39" s="35">
        <v>13</v>
      </c>
      <c r="B39" s="55">
        <v>1</v>
      </c>
      <c r="C39" s="56" t="s">
        <v>66</v>
      </c>
      <c r="D39" s="38">
        <v>0</v>
      </c>
      <c r="E39" s="57">
        <v>5</v>
      </c>
      <c r="F39" s="38">
        <f t="shared" si="2"/>
        <v>0</v>
      </c>
    </row>
    <row r="40" spans="1:6" x14ac:dyDescent="0.4">
      <c r="A40" s="35">
        <v>14</v>
      </c>
      <c r="B40" s="55">
        <v>1</v>
      </c>
      <c r="C40" s="56" t="s">
        <v>67</v>
      </c>
      <c r="D40" s="38">
        <v>0</v>
      </c>
      <c r="E40" s="57">
        <v>5</v>
      </c>
      <c r="F40" s="38">
        <f t="shared" si="2"/>
        <v>0</v>
      </c>
    </row>
    <row r="41" spans="1:6" x14ac:dyDescent="0.4">
      <c r="A41" s="35">
        <v>15</v>
      </c>
      <c r="B41" s="55">
        <v>1</v>
      </c>
      <c r="C41" s="56" t="s">
        <v>68</v>
      </c>
      <c r="D41" s="38">
        <v>0</v>
      </c>
      <c r="E41" s="57">
        <v>5</v>
      </c>
      <c r="F41" s="38">
        <f t="shared" si="2"/>
        <v>0</v>
      </c>
    </row>
    <row r="42" spans="1:6" x14ac:dyDescent="0.4">
      <c r="A42" s="35">
        <v>16</v>
      </c>
      <c r="B42" s="55">
        <v>1</v>
      </c>
      <c r="C42" s="56" t="s">
        <v>69</v>
      </c>
      <c r="D42" s="38">
        <v>0</v>
      </c>
      <c r="E42" s="57">
        <v>5</v>
      </c>
      <c r="F42" s="38">
        <f t="shared" si="2"/>
        <v>0</v>
      </c>
    </row>
    <row r="43" spans="1:6" x14ac:dyDescent="0.4">
      <c r="A43" s="35">
        <v>17</v>
      </c>
      <c r="B43" s="55">
        <v>1</v>
      </c>
      <c r="C43" s="56" t="s">
        <v>70</v>
      </c>
      <c r="D43" s="38">
        <v>0</v>
      </c>
      <c r="E43" s="57">
        <v>5</v>
      </c>
      <c r="F43" s="38">
        <f t="shared" si="2"/>
        <v>0</v>
      </c>
    </row>
    <row r="44" spans="1:6" x14ac:dyDescent="0.4">
      <c r="A44" s="35">
        <v>18</v>
      </c>
      <c r="B44" s="55">
        <v>2</v>
      </c>
      <c r="C44" s="56" t="s">
        <v>79</v>
      </c>
      <c r="D44" s="38">
        <v>0</v>
      </c>
      <c r="E44" s="57">
        <v>5</v>
      </c>
      <c r="F44" s="38">
        <f t="shared" si="2"/>
        <v>0</v>
      </c>
    </row>
    <row r="45" spans="1:6" x14ac:dyDescent="0.4">
      <c r="A45" s="35">
        <v>19</v>
      </c>
      <c r="B45" s="55">
        <v>1</v>
      </c>
      <c r="C45" s="56" t="s">
        <v>71</v>
      </c>
      <c r="D45" s="38">
        <v>0</v>
      </c>
      <c r="E45" s="57">
        <v>5</v>
      </c>
      <c r="F45" s="38">
        <f t="shared" si="2"/>
        <v>0</v>
      </c>
    </row>
    <row r="46" spans="1:6" x14ac:dyDescent="0.4">
      <c r="A46" s="35">
        <v>20</v>
      </c>
      <c r="B46" s="55">
        <v>3</v>
      </c>
      <c r="C46" s="56" t="s">
        <v>80</v>
      </c>
      <c r="D46" s="38">
        <v>0</v>
      </c>
      <c r="E46" s="57">
        <v>5</v>
      </c>
      <c r="F46" s="38">
        <f t="shared" si="2"/>
        <v>0</v>
      </c>
    </row>
    <row r="47" spans="1:6" x14ac:dyDescent="0.4">
      <c r="A47" s="35">
        <v>21</v>
      </c>
      <c r="B47" s="55">
        <v>1</v>
      </c>
      <c r="C47" s="56" t="s">
        <v>72</v>
      </c>
      <c r="D47" s="38">
        <v>0</v>
      </c>
      <c r="E47" s="57">
        <v>5</v>
      </c>
      <c r="F47" s="38">
        <f t="shared" si="2"/>
        <v>0</v>
      </c>
    </row>
    <row r="48" spans="1:6" x14ac:dyDescent="0.4">
      <c r="A48" s="35">
        <v>22</v>
      </c>
      <c r="B48" s="55">
        <v>8</v>
      </c>
      <c r="C48" s="56" t="s">
        <v>93</v>
      </c>
      <c r="D48" s="38">
        <v>0</v>
      </c>
      <c r="E48" s="57">
        <v>5</v>
      </c>
      <c r="F48" s="38">
        <f t="shared" si="2"/>
        <v>0</v>
      </c>
    </row>
    <row r="49" spans="1:8" ht="8.0500000000000007" customHeight="1" x14ac:dyDescent="0.4">
      <c r="A49" s="5"/>
      <c r="B49" s="5"/>
      <c r="C49" s="6"/>
      <c r="D49" s="7"/>
      <c r="E49" s="8"/>
      <c r="F49" s="7"/>
    </row>
    <row r="50" spans="1:8" x14ac:dyDescent="0.4">
      <c r="A50" s="74" t="s">
        <v>24</v>
      </c>
      <c r="B50" s="75"/>
      <c r="C50" s="76" t="s">
        <v>95</v>
      </c>
      <c r="D50" s="49"/>
      <c r="E50" s="50"/>
      <c r="F50" s="51">
        <f>SUM(F27:F48)</f>
        <v>0</v>
      </c>
    </row>
    <row r="51" spans="1:8" ht="8.0500000000000007" customHeight="1" x14ac:dyDescent="0.4">
      <c r="A51" s="58"/>
      <c r="B51" s="16"/>
      <c r="C51" s="17"/>
      <c r="D51" s="59"/>
      <c r="E51" s="19"/>
      <c r="F51" s="18"/>
    </row>
    <row r="52" spans="1:8" x14ac:dyDescent="0.4">
      <c r="A52" s="20" t="s">
        <v>33</v>
      </c>
      <c r="B52" s="21" t="s">
        <v>30</v>
      </c>
      <c r="C52" s="78" t="s">
        <v>91</v>
      </c>
      <c r="D52" s="23"/>
      <c r="E52" s="24"/>
      <c r="F52" s="23"/>
    </row>
    <row r="53" spans="1:8" ht="8.0500000000000007" customHeight="1" thickBot="1" x14ac:dyDescent="0.45">
      <c r="A53" s="15"/>
      <c r="B53" s="16"/>
      <c r="C53" s="17"/>
      <c r="D53" s="18"/>
      <c r="E53" s="19"/>
      <c r="F53" s="18"/>
    </row>
    <row r="54" spans="1:8" ht="21.9" thickBot="1" x14ac:dyDescent="0.45">
      <c r="A54" s="25" t="s">
        <v>19</v>
      </c>
      <c r="B54" s="26" t="s">
        <v>59</v>
      </c>
      <c r="C54" s="25" t="s">
        <v>20</v>
      </c>
      <c r="D54" s="27" t="s">
        <v>57</v>
      </c>
      <c r="E54" s="28" t="s">
        <v>58</v>
      </c>
      <c r="F54" s="29" t="s">
        <v>87</v>
      </c>
    </row>
    <row r="55" spans="1:8" x14ac:dyDescent="0.4">
      <c r="A55" s="35">
        <v>1</v>
      </c>
      <c r="B55" s="55">
        <v>3</v>
      </c>
      <c r="C55" s="56" t="s">
        <v>81</v>
      </c>
      <c r="D55" s="38">
        <v>0</v>
      </c>
      <c r="E55" s="57">
        <v>5</v>
      </c>
      <c r="F55" s="38">
        <f>D55*E55*B55</f>
        <v>0</v>
      </c>
    </row>
    <row r="56" spans="1:8" x14ac:dyDescent="0.4">
      <c r="A56" s="35">
        <v>2</v>
      </c>
      <c r="B56" s="55">
        <v>4</v>
      </c>
      <c r="C56" s="56" t="s">
        <v>82</v>
      </c>
      <c r="D56" s="38">
        <v>0</v>
      </c>
      <c r="E56" s="57">
        <v>5</v>
      </c>
      <c r="F56" s="38">
        <f t="shared" ref="F56:F57" si="3">D56*E56*B56</f>
        <v>0</v>
      </c>
    </row>
    <row r="57" spans="1:8" x14ac:dyDescent="0.4">
      <c r="A57" s="35">
        <v>3</v>
      </c>
      <c r="B57" s="55">
        <v>10</v>
      </c>
      <c r="C57" s="56" t="s">
        <v>86</v>
      </c>
      <c r="D57" s="38">
        <v>0</v>
      </c>
      <c r="E57" s="57">
        <v>10</v>
      </c>
      <c r="F57" s="38">
        <f t="shared" si="3"/>
        <v>0</v>
      </c>
    </row>
    <row r="58" spans="1:8" ht="6.45" customHeight="1" x14ac:dyDescent="0.4">
      <c r="A58" s="40"/>
      <c r="B58" s="41"/>
      <c r="C58" s="60"/>
      <c r="D58" s="45"/>
      <c r="E58" s="44"/>
      <c r="F58" s="45"/>
    </row>
    <row r="59" spans="1:8" x14ac:dyDescent="0.4">
      <c r="A59" s="46" t="s">
        <v>24</v>
      </c>
      <c r="B59" s="47"/>
      <c r="C59" s="48" t="s">
        <v>97</v>
      </c>
      <c r="D59" s="49"/>
      <c r="E59" s="50"/>
      <c r="F59" s="51">
        <f>SUM(F55:F56)</f>
        <v>0</v>
      </c>
    </row>
    <row r="60" spans="1:8" ht="8.0500000000000007" customHeight="1" x14ac:dyDescent="0.4">
      <c r="A60" s="40"/>
      <c r="B60" s="41"/>
      <c r="C60" s="60"/>
      <c r="D60" s="45"/>
      <c r="E60" s="44"/>
      <c r="F60" s="45"/>
    </row>
    <row r="61" spans="1:8" x14ac:dyDescent="0.4">
      <c r="A61" s="20" t="s">
        <v>33</v>
      </c>
      <c r="B61" s="21" t="s">
        <v>83</v>
      </c>
      <c r="C61" s="22" t="s">
        <v>31</v>
      </c>
      <c r="D61" s="23"/>
      <c r="E61" s="24"/>
      <c r="F61" s="23"/>
    </row>
    <row r="62" spans="1:8" ht="8.0500000000000007" customHeight="1" thickBot="1" x14ac:dyDescent="0.45">
      <c r="A62" s="5"/>
      <c r="B62" s="5"/>
      <c r="C62" s="6"/>
      <c r="D62" s="7"/>
      <c r="E62" s="8"/>
      <c r="F62" s="7"/>
    </row>
    <row r="63" spans="1:8" ht="21.9" thickBot="1" x14ac:dyDescent="0.45">
      <c r="A63" s="25" t="s">
        <v>19</v>
      </c>
      <c r="B63" s="26" t="s">
        <v>75</v>
      </c>
      <c r="C63" s="25" t="s">
        <v>76</v>
      </c>
      <c r="D63" s="27" t="s">
        <v>57</v>
      </c>
      <c r="E63" s="28" t="s">
        <v>58</v>
      </c>
      <c r="F63" s="29" t="s">
        <v>87</v>
      </c>
    </row>
    <row r="64" spans="1:8" x14ac:dyDescent="0.4">
      <c r="A64" s="61">
        <v>1</v>
      </c>
      <c r="B64" s="62">
        <v>2</v>
      </c>
      <c r="C64" s="63" t="s">
        <v>14</v>
      </c>
      <c r="D64" s="45">
        <v>0</v>
      </c>
      <c r="E64" s="44">
        <v>5</v>
      </c>
      <c r="F64" s="45">
        <f t="shared" ref="F64:F68" si="4">D64*E64*B64</f>
        <v>0</v>
      </c>
      <c r="H64" s="1"/>
    </row>
    <row r="65" spans="1:8" x14ac:dyDescent="0.4">
      <c r="A65" s="64">
        <v>2</v>
      </c>
      <c r="B65" s="62">
        <v>1</v>
      </c>
      <c r="C65" s="63" t="s">
        <v>15</v>
      </c>
      <c r="D65" s="65">
        <v>0</v>
      </c>
      <c r="E65" s="66">
        <v>5</v>
      </c>
      <c r="F65" s="65">
        <f t="shared" si="4"/>
        <v>0</v>
      </c>
    </row>
    <row r="66" spans="1:8" x14ac:dyDescent="0.4">
      <c r="A66" s="64">
        <v>3</v>
      </c>
      <c r="B66" s="62">
        <v>1</v>
      </c>
      <c r="C66" s="63" t="s">
        <v>94</v>
      </c>
      <c r="D66" s="65">
        <v>0</v>
      </c>
      <c r="E66" s="66">
        <v>5</v>
      </c>
      <c r="F66" s="65">
        <f t="shared" si="4"/>
        <v>0</v>
      </c>
    </row>
    <row r="67" spans="1:8" x14ac:dyDescent="0.4">
      <c r="A67" s="64">
        <v>4</v>
      </c>
      <c r="B67" s="62">
        <v>1</v>
      </c>
      <c r="C67" s="63" t="s">
        <v>16</v>
      </c>
      <c r="D67" s="65">
        <v>0</v>
      </c>
      <c r="E67" s="66">
        <v>5</v>
      </c>
      <c r="F67" s="65">
        <f t="shared" si="4"/>
        <v>0</v>
      </c>
    </row>
    <row r="68" spans="1:8" x14ac:dyDescent="0.4">
      <c r="A68" s="61">
        <v>5</v>
      </c>
      <c r="B68" s="62">
        <v>1</v>
      </c>
      <c r="C68" s="63" t="s">
        <v>32</v>
      </c>
      <c r="D68" s="65">
        <v>0</v>
      </c>
      <c r="E68" s="66">
        <v>5</v>
      </c>
      <c r="F68" s="65">
        <f t="shared" si="4"/>
        <v>0</v>
      </c>
    </row>
    <row r="69" spans="1:8" ht="8.0500000000000007" customHeight="1" x14ac:dyDescent="0.4">
      <c r="A69" s="5"/>
      <c r="B69" s="5"/>
      <c r="C69" s="6"/>
      <c r="D69" s="7"/>
      <c r="E69" s="8"/>
      <c r="F69" s="7"/>
    </row>
    <row r="70" spans="1:8" x14ac:dyDescent="0.4">
      <c r="A70" s="74" t="s">
        <v>24</v>
      </c>
      <c r="B70" s="75"/>
      <c r="C70" s="76" t="s">
        <v>84</v>
      </c>
      <c r="D70" s="49"/>
      <c r="E70" s="50"/>
      <c r="F70" s="51">
        <f>SUM(F64:F68)</f>
        <v>0</v>
      </c>
    </row>
    <row r="71" spans="1:8" ht="8.0500000000000007" customHeight="1" x14ac:dyDescent="0.4">
      <c r="A71" s="5"/>
      <c r="B71" s="5"/>
      <c r="C71" s="6"/>
      <c r="D71" s="7"/>
      <c r="E71" s="8"/>
      <c r="F71" s="7"/>
    </row>
    <row r="72" spans="1:8" x14ac:dyDescent="0.4">
      <c r="A72" s="74" t="s">
        <v>26</v>
      </c>
      <c r="B72" s="75"/>
      <c r="C72" s="79"/>
      <c r="D72" s="68"/>
      <c r="E72" s="69"/>
      <c r="F72" s="51">
        <f>F22+F50+F70+F59</f>
        <v>0</v>
      </c>
    </row>
    <row r="73" spans="1:8" ht="8.0500000000000007" customHeight="1" x14ac:dyDescent="0.4">
      <c r="A73" s="5"/>
      <c r="B73" s="5"/>
      <c r="C73" s="6"/>
      <c r="D73" s="7"/>
      <c r="E73" s="8"/>
      <c r="F73" s="7"/>
    </row>
    <row r="74" spans="1:8" ht="22.95" customHeight="1" x14ac:dyDescent="0.4">
      <c r="A74" s="9" t="s">
        <v>17</v>
      </c>
      <c r="B74" s="10" t="s">
        <v>25</v>
      </c>
      <c r="C74" s="11" t="s">
        <v>45</v>
      </c>
      <c r="D74" s="12"/>
      <c r="E74" s="13"/>
      <c r="F74" s="14"/>
    </row>
    <row r="75" spans="1:8" ht="8.0500000000000007" customHeight="1" thickBot="1" x14ac:dyDescent="0.45">
      <c r="A75" s="15"/>
      <c r="B75" s="16"/>
      <c r="C75" s="17"/>
      <c r="D75" s="18"/>
      <c r="E75" s="19"/>
      <c r="F75" s="18"/>
    </row>
    <row r="76" spans="1:8" ht="15" thickBot="1" x14ac:dyDescent="0.45">
      <c r="A76" s="25" t="s">
        <v>19</v>
      </c>
      <c r="B76" s="25" t="s">
        <v>27</v>
      </c>
      <c r="C76" s="25" t="s">
        <v>28</v>
      </c>
      <c r="D76" s="27" t="s">
        <v>21</v>
      </c>
      <c r="E76" s="70" t="s">
        <v>22</v>
      </c>
      <c r="F76" s="27" t="s">
        <v>23</v>
      </c>
    </row>
    <row r="77" spans="1:8" ht="21.45" x14ac:dyDescent="0.4">
      <c r="A77" s="61">
        <v>1</v>
      </c>
      <c r="B77" s="62" t="s">
        <v>38</v>
      </c>
      <c r="C77" s="71" t="s">
        <v>37</v>
      </c>
      <c r="D77" s="72">
        <v>0</v>
      </c>
      <c r="E77" s="73">
        <v>150</v>
      </c>
      <c r="F77" s="72">
        <f>D77*E77</f>
        <v>0</v>
      </c>
      <c r="H77" s="1"/>
    </row>
    <row r="78" spans="1:8" ht="21.45" x14ac:dyDescent="0.4">
      <c r="A78" s="64">
        <v>2</v>
      </c>
      <c r="B78" s="62" t="s">
        <v>29</v>
      </c>
      <c r="C78" s="71" t="s">
        <v>34</v>
      </c>
      <c r="D78" s="72">
        <v>0</v>
      </c>
      <c r="E78" s="73">
        <v>8</v>
      </c>
      <c r="F78" s="72">
        <f t="shared" ref="F78:F93" si="5">D78*E78</f>
        <v>0</v>
      </c>
      <c r="H78" s="1"/>
    </row>
    <row r="79" spans="1:8" ht="21.45" x14ac:dyDescent="0.4">
      <c r="A79" s="64">
        <v>3</v>
      </c>
      <c r="B79" s="62" t="s">
        <v>29</v>
      </c>
      <c r="C79" s="71" t="s">
        <v>35</v>
      </c>
      <c r="D79" s="72">
        <v>0</v>
      </c>
      <c r="E79" s="73">
        <v>15</v>
      </c>
      <c r="F79" s="72">
        <f t="shared" si="5"/>
        <v>0</v>
      </c>
      <c r="H79" s="1"/>
    </row>
    <row r="80" spans="1:8" ht="21.45" x14ac:dyDescent="0.4">
      <c r="A80" s="64">
        <v>4</v>
      </c>
      <c r="B80" s="62" t="s">
        <v>29</v>
      </c>
      <c r="C80" s="71" t="s">
        <v>36</v>
      </c>
      <c r="D80" s="72">
        <v>0</v>
      </c>
      <c r="E80" s="73">
        <v>10</v>
      </c>
      <c r="F80" s="72">
        <f t="shared" si="5"/>
        <v>0</v>
      </c>
      <c r="H80" s="1"/>
    </row>
    <row r="81" spans="1:9" ht="21.45" x14ac:dyDescent="0.4">
      <c r="A81" s="64">
        <v>5</v>
      </c>
      <c r="B81" s="62" t="s">
        <v>29</v>
      </c>
      <c r="C81" s="71" t="s">
        <v>39</v>
      </c>
      <c r="D81" s="72">
        <v>0</v>
      </c>
      <c r="E81" s="73">
        <v>10</v>
      </c>
      <c r="F81" s="72">
        <f t="shared" si="5"/>
        <v>0</v>
      </c>
      <c r="H81" s="1"/>
    </row>
    <row r="82" spans="1:9" ht="21.45" x14ac:dyDescent="0.4">
      <c r="A82" s="64">
        <v>6</v>
      </c>
      <c r="B82" s="62" t="s">
        <v>29</v>
      </c>
      <c r="C82" s="71" t="s">
        <v>40</v>
      </c>
      <c r="D82" s="72">
        <v>0</v>
      </c>
      <c r="E82" s="73">
        <v>5</v>
      </c>
      <c r="F82" s="72">
        <f t="shared" si="5"/>
        <v>0</v>
      </c>
      <c r="H82" s="1"/>
    </row>
    <row r="83" spans="1:9" ht="21.45" x14ac:dyDescent="0.4">
      <c r="A83" s="64">
        <v>7</v>
      </c>
      <c r="B83" s="62" t="s">
        <v>38</v>
      </c>
      <c r="C83" s="71" t="s">
        <v>41</v>
      </c>
      <c r="D83" s="72">
        <v>0</v>
      </c>
      <c r="E83" s="73">
        <v>300</v>
      </c>
      <c r="F83" s="72">
        <f t="shared" si="5"/>
        <v>0</v>
      </c>
      <c r="H83" s="1"/>
    </row>
    <row r="84" spans="1:9" ht="21.45" x14ac:dyDescent="0.4">
      <c r="A84" s="64">
        <v>8</v>
      </c>
      <c r="B84" s="62" t="s">
        <v>48</v>
      </c>
      <c r="C84" s="71" t="s">
        <v>47</v>
      </c>
      <c r="D84" s="72">
        <v>0</v>
      </c>
      <c r="E84" s="73">
        <v>5</v>
      </c>
      <c r="F84" s="72">
        <f t="shared" si="5"/>
        <v>0</v>
      </c>
      <c r="I84" s="1"/>
    </row>
    <row r="85" spans="1:9" ht="21.45" x14ac:dyDescent="0.4">
      <c r="A85" s="64">
        <v>9</v>
      </c>
      <c r="B85" s="62" t="s">
        <v>48</v>
      </c>
      <c r="C85" s="71" t="s">
        <v>51</v>
      </c>
      <c r="D85" s="72">
        <v>0</v>
      </c>
      <c r="E85" s="73">
        <v>5</v>
      </c>
      <c r="F85" s="72">
        <f t="shared" si="5"/>
        <v>0</v>
      </c>
      <c r="I85" s="1"/>
    </row>
    <row r="86" spans="1:9" x14ac:dyDescent="0.4">
      <c r="A86" s="64">
        <v>10</v>
      </c>
      <c r="B86" s="62" t="s">
        <v>48</v>
      </c>
      <c r="C86" s="71" t="s">
        <v>88</v>
      </c>
      <c r="D86" s="72">
        <v>0</v>
      </c>
      <c r="E86" s="73">
        <v>5</v>
      </c>
      <c r="F86" s="72">
        <f t="shared" si="5"/>
        <v>0</v>
      </c>
      <c r="I86" s="1"/>
    </row>
    <row r="87" spans="1:9" x14ac:dyDescent="0.4">
      <c r="A87" s="64">
        <v>11</v>
      </c>
      <c r="B87" s="62" t="s">
        <v>48</v>
      </c>
      <c r="C87" s="71" t="s">
        <v>52</v>
      </c>
      <c r="D87" s="72">
        <v>0</v>
      </c>
      <c r="E87" s="73">
        <v>15</v>
      </c>
      <c r="F87" s="72">
        <f t="shared" si="5"/>
        <v>0</v>
      </c>
      <c r="I87" s="1"/>
    </row>
    <row r="88" spans="1:9" x14ac:dyDescent="0.4">
      <c r="A88" s="64">
        <v>12</v>
      </c>
      <c r="B88" s="62" t="s">
        <v>48</v>
      </c>
      <c r="C88" s="71" t="s">
        <v>53</v>
      </c>
      <c r="D88" s="72">
        <v>0</v>
      </c>
      <c r="E88" s="73">
        <v>10</v>
      </c>
      <c r="F88" s="72">
        <f t="shared" si="5"/>
        <v>0</v>
      </c>
      <c r="I88" s="1"/>
    </row>
    <row r="89" spans="1:9" x14ac:dyDescent="0.4">
      <c r="A89" s="64">
        <v>13</v>
      </c>
      <c r="B89" s="62" t="s">
        <v>48</v>
      </c>
      <c r="C89" s="71" t="s">
        <v>54</v>
      </c>
      <c r="D89" s="72">
        <v>0</v>
      </c>
      <c r="E89" s="73">
        <v>1</v>
      </c>
      <c r="F89" s="72">
        <f t="shared" si="5"/>
        <v>0</v>
      </c>
      <c r="I89" s="1"/>
    </row>
    <row r="90" spans="1:9" ht="21.45" x14ac:dyDescent="0.4">
      <c r="A90" s="64">
        <v>14</v>
      </c>
      <c r="B90" s="62" t="s">
        <v>56</v>
      </c>
      <c r="C90" s="71" t="s">
        <v>55</v>
      </c>
      <c r="D90" s="72">
        <v>0</v>
      </c>
      <c r="E90" s="73">
        <v>15</v>
      </c>
      <c r="F90" s="72">
        <f t="shared" si="5"/>
        <v>0</v>
      </c>
      <c r="I90" s="1"/>
    </row>
    <row r="91" spans="1:9" x14ac:dyDescent="0.4">
      <c r="A91" s="64">
        <v>15</v>
      </c>
      <c r="B91" s="62" t="s">
        <v>56</v>
      </c>
      <c r="C91" s="71" t="s">
        <v>49</v>
      </c>
      <c r="D91" s="72">
        <v>0</v>
      </c>
      <c r="E91" s="73">
        <v>25</v>
      </c>
      <c r="F91" s="72">
        <f t="shared" si="5"/>
        <v>0</v>
      </c>
      <c r="I91" s="1"/>
    </row>
    <row r="92" spans="1:9" x14ac:dyDescent="0.4">
      <c r="A92" s="64">
        <v>16</v>
      </c>
      <c r="B92" s="62" t="s">
        <v>56</v>
      </c>
      <c r="C92" s="71" t="s">
        <v>50</v>
      </c>
      <c r="D92" s="72">
        <v>0</v>
      </c>
      <c r="E92" s="73">
        <v>25</v>
      </c>
      <c r="F92" s="72">
        <f t="shared" si="5"/>
        <v>0</v>
      </c>
      <c r="I92" s="1"/>
    </row>
    <row r="93" spans="1:9" x14ac:dyDescent="0.4">
      <c r="A93" s="64">
        <v>17</v>
      </c>
      <c r="B93" s="62" t="s">
        <v>48</v>
      </c>
      <c r="C93" s="71" t="s">
        <v>85</v>
      </c>
      <c r="D93" s="72">
        <v>0</v>
      </c>
      <c r="E93" s="73">
        <v>10</v>
      </c>
      <c r="F93" s="72">
        <f t="shared" si="5"/>
        <v>0</v>
      </c>
      <c r="I93" s="1"/>
    </row>
    <row r="94" spans="1:9" ht="8.0500000000000007" customHeight="1" x14ac:dyDescent="0.4">
      <c r="A94" s="41"/>
      <c r="B94" s="41"/>
      <c r="C94" s="41"/>
      <c r="D94" s="45"/>
      <c r="E94" s="44"/>
      <c r="F94" s="45"/>
    </row>
    <row r="95" spans="1:9" x14ac:dyDescent="0.4">
      <c r="A95" s="80" t="s">
        <v>42</v>
      </c>
      <c r="B95" s="80"/>
      <c r="C95" s="80"/>
      <c r="D95" s="68"/>
      <c r="E95" s="69"/>
      <c r="F95" s="51">
        <f>SUM(F77:F93)</f>
        <v>0</v>
      </c>
    </row>
    <row r="96" spans="1:9" ht="8.0500000000000007" customHeight="1" x14ac:dyDescent="0.4">
      <c r="A96" s="5"/>
      <c r="B96" s="5"/>
      <c r="C96" s="6"/>
      <c r="D96" s="7"/>
      <c r="E96" s="8"/>
      <c r="F96" s="7"/>
    </row>
    <row r="97" spans="1:6" ht="21" customHeight="1" x14ac:dyDescent="0.4">
      <c r="A97" s="74" t="s">
        <v>43</v>
      </c>
      <c r="B97" s="47"/>
      <c r="C97" s="67"/>
      <c r="D97" s="68"/>
      <c r="E97" s="69"/>
      <c r="F97" s="51">
        <f>F72+F95</f>
        <v>0</v>
      </c>
    </row>
    <row r="98" spans="1:6" x14ac:dyDescent="0.4">
      <c r="A98"/>
      <c r="B98"/>
      <c r="D98"/>
      <c r="E98" s="2"/>
      <c r="F98"/>
    </row>
    <row r="99" spans="1:6" x14ac:dyDescent="0.4">
      <c r="A99"/>
      <c r="B99"/>
      <c r="D99"/>
      <c r="E99" s="2"/>
      <c r="F99"/>
    </row>
    <row r="100" spans="1:6" x14ac:dyDescent="0.4">
      <c r="A100"/>
      <c r="B100"/>
      <c r="D100"/>
      <c r="E100" s="2"/>
      <c r="F100"/>
    </row>
    <row r="101" spans="1:6" x14ac:dyDescent="0.4">
      <c r="A101"/>
      <c r="B101"/>
      <c r="D101"/>
      <c r="E101" s="2"/>
      <c r="F101"/>
    </row>
    <row r="102" spans="1:6" x14ac:dyDescent="0.4">
      <c r="A102"/>
      <c r="B102"/>
      <c r="D102"/>
      <c r="E102" s="2"/>
      <c r="F102"/>
    </row>
    <row r="103" spans="1:6" x14ac:dyDescent="0.4">
      <c r="A103"/>
      <c r="B103"/>
      <c r="D103"/>
      <c r="E103" s="2"/>
      <c r="F103"/>
    </row>
    <row r="104" spans="1:6" x14ac:dyDescent="0.4">
      <c r="A104"/>
      <c r="B104"/>
      <c r="D104"/>
      <c r="E104" s="2"/>
      <c r="F104"/>
    </row>
    <row r="105" spans="1:6" x14ac:dyDescent="0.4">
      <c r="A105"/>
      <c r="B105"/>
      <c r="D105"/>
      <c r="E105" s="2"/>
      <c r="F105"/>
    </row>
    <row r="106" spans="1:6" x14ac:dyDescent="0.4">
      <c r="A106"/>
      <c r="B106"/>
      <c r="D106"/>
      <c r="E106" s="2"/>
      <c r="F106"/>
    </row>
    <row r="107" spans="1:6" x14ac:dyDescent="0.4">
      <c r="A107"/>
      <c r="B107"/>
      <c r="D107"/>
      <c r="E107" s="2"/>
      <c r="F107"/>
    </row>
    <row r="108" spans="1:6" x14ac:dyDescent="0.4">
      <c r="A108"/>
      <c r="B108"/>
      <c r="D108"/>
      <c r="E108" s="2"/>
      <c r="F108"/>
    </row>
    <row r="109" spans="1:6" x14ac:dyDescent="0.4">
      <c r="A109"/>
      <c r="B109"/>
      <c r="D109"/>
      <c r="E109" s="2"/>
      <c r="F109"/>
    </row>
    <row r="110" spans="1:6" x14ac:dyDescent="0.4">
      <c r="A110"/>
      <c r="B110"/>
      <c r="D110"/>
      <c r="E110" s="2"/>
      <c r="F110"/>
    </row>
    <row r="111" spans="1:6" x14ac:dyDescent="0.4">
      <c r="A111"/>
      <c r="B111"/>
      <c r="D111"/>
      <c r="E111" s="2"/>
      <c r="F111"/>
    </row>
    <row r="112" spans="1:6" x14ac:dyDescent="0.4">
      <c r="A112"/>
      <c r="B112"/>
      <c r="D112"/>
      <c r="E112" s="2"/>
      <c r="F112"/>
    </row>
    <row r="113" spans="5:5" customFormat="1" x14ac:dyDescent="0.4">
      <c r="E113" s="2"/>
    </row>
    <row r="114" spans="5:5" customFormat="1" x14ac:dyDescent="0.4">
      <c r="E114" s="2"/>
    </row>
    <row r="116" spans="5:5" customFormat="1" x14ac:dyDescent="0.4">
      <c r="E116" s="2"/>
    </row>
    <row r="117" spans="5:5" customFormat="1" x14ac:dyDescent="0.4">
      <c r="E117" s="2"/>
    </row>
  </sheetData>
  <mergeCells count="1">
    <mergeCell ref="A95:C95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0A0D55CE2DB4EBD872BDD0B733C47" ma:contentTypeVersion="16" ma:contentTypeDescription="Crear nuevo documento." ma:contentTypeScope="" ma:versionID="9e62dd965ff270979c54d31f1eccd232">
  <xsd:schema xmlns:xsd="http://www.w3.org/2001/XMLSchema" xmlns:xs="http://www.w3.org/2001/XMLSchema" xmlns:p="http://schemas.microsoft.com/office/2006/metadata/properties" xmlns:ns2="74d71438-6911-4910-9942-66aea097cd67" xmlns:ns3="3ecf1f3c-7095-4170-956c-9bb078c8fd0e" targetNamespace="http://schemas.microsoft.com/office/2006/metadata/properties" ma:root="true" ma:fieldsID="e5b5ac8de2a8dfae99ccdf0f7e254032" ns2:_="" ns3:_="">
    <xsd:import namespace="74d71438-6911-4910-9942-66aea097cd67"/>
    <xsd:import namespace="3ecf1f3c-7095-4170-956c-9bb078c8f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71438-6911-4910-9942-66aea097c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d75205c-aeec-4ffd-b8da-7772a674f8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f1f3c-7095-4170-956c-9bb078c8f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e2c3b3-7236-4822-824f-366ac4e83cec}" ma:internalName="TaxCatchAll" ma:showField="CatchAllData" ma:web="3ecf1f3c-7095-4170-956c-9bb078c8f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cf1f3c-7095-4170-956c-9bb078c8fd0e" xsi:nil="true"/>
    <lcf76f155ced4ddcb4097134ff3c332f xmlns="74d71438-6911-4910-9942-66aea097cd6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504637-62B3-4B47-B245-940CF2A26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d71438-6911-4910-9942-66aea097cd67"/>
    <ds:schemaRef ds:uri="3ecf1f3c-7095-4170-956c-9bb078c8f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BA42E7-1A26-4FC2-8EEB-B364C2ACF90C}">
  <ds:schemaRefs>
    <ds:schemaRef ds:uri="http://schemas.microsoft.com/office/2006/metadata/properties"/>
    <ds:schemaRef ds:uri="http://schemas.microsoft.com/office/infopath/2007/PartnerControls"/>
    <ds:schemaRef ds:uri="3ecf1f3c-7095-4170-956c-9bb078c8fd0e"/>
    <ds:schemaRef ds:uri="74d71438-6911-4910-9942-66aea097cd67"/>
  </ds:schemaRefs>
</ds:datastoreItem>
</file>

<file path=customXml/itemProps3.xml><?xml version="1.0" encoding="utf-8"?>
<ds:datastoreItem xmlns:ds="http://schemas.openxmlformats.org/officeDocument/2006/customXml" ds:itemID="{B3E512D1-E1E1-471C-BCD9-5DA691AE76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Mediciones Pliego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2016-01-11T07:21:39Z</cp:lastPrinted>
  <dcterms:created xsi:type="dcterms:W3CDTF">2016-01-07T17:36:27Z</dcterms:created>
  <dcterms:modified xsi:type="dcterms:W3CDTF">2023-07-03T08:45:06Z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0x0101001180A0D55CE2DB4EBD872BDD0B733C47</vt:lpwstr>
  </property>
  <property fmtid="{D5CDD505-2E9C-101B-9397-08002B2CF9AE}" pid="3" name="Order">
    <vt:r8>10274800</vt:r8>
  </property>
  <property fmtid="{D5CDD505-2E9C-101B-9397-08002B2CF9AE}" pid="4" name="MediaServiceImageTags">
    <vt:lpwstr/>
  </property>
</Properties>
</file>