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https://zalport.sharepoint.com/sites/CONTRACTACI/Documentos compartidos/2.EXPEDIENTES/Expedientes 2022/2220000/2222000/2222011 PSIM Intrusion/PLIEGOS/"/>
    </mc:Choice>
  </mc:AlternateContent>
  <xr:revisionPtr revIDLastSave="38" documentId="8_{3C774BA8-A2DE-4F4E-9293-B00A69D9CEB3}" xr6:coauthVersionLast="47" xr6:coauthVersionMax="47" xr10:uidLastSave="{03C5BEE1-B516-4015-95EE-DA5ACFE115BA}"/>
  <bookViews>
    <workbookView xWindow="-103" yWindow="-103" windowWidth="33120" windowHeight="18000" xr2:uid="{00000000-000D-0000-FFFF-FFFF00000000}"/>
  </bookViews>
  <sheets>
    <sheet name="Mediciones Sin Valorar"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1" i="4" l="1"/>
  <c r="F60" i="4"/>
  <c r="F59" i="4"/>
  <c r="F58" i="4"/>
  <c r="F57" i="4"/>
  <c r="F56" i="4"/>
  <c r="F62" i="4" s="1"/>
  <c r="F52" i="4"/>
  <c r="F51" i="4"/>
  <c r="F50" i="4"/>
  <c r="F49" i="4"/>
  <c r="F48" i="4"/>
  <c r="F47" i="4"/>
  <c r="F46" i="4"/>
  <c r="F45" i="4"/>
  <c r="F44" i="4"/>
  <c r="F41" i="4"/>
  <c r="F40" i="4"/>
  <c r="F39" i="4"/>
  <c r="F38" i="4"/>
  <c r="F37" i="4"/>
  <c r="F36" i="4"/>
  <c r="F35"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F53" i="4" l="1"/>
  <c r="F32" i="4"/>
  <c r="F64" i="4" l="1"/>
</calcChain>
</file>

<file path=xl/sharedStrings.xml><?xml version="1.0" encoding="utf-8"?>
<sst xmlns="http://schemas.openxmlformats.org/spreadsheetml/2006/main" count="133" uniqueCount="67">
  <si>
    <t>NUM.</t>
  </si>
  <si>
    <t>UM</t>
  </si>
  <si>
    <t>IMPORTE</t>
  </si>
  <si>
    <t>DESCRIPCION</t>
  </si>
  <si>
    <t>MEDICIÓN</t>
  </si>
  <si>
    <t>ud</t>
  </si>
  <si>
    <t xml:space="preserve"> PRECIO </t>
  </si>
  <si>
    <t>TOTAL MEDICIONES</t>
  </si>
  <si>
    <t>Failover Directory Role.</t>
  </si>
  <si>
    <t>Conexión de cámara</t>
  </si>
  <si>
    <t>Conexión de cámara de conmutación por error</t>
  </si>
  <si>
    <t>Herramienta de importación (importar los datos del titular de la tarjeta y
de las credenciales)</t>
  </si>
  <si>
    <t>Conexión troncal SIP con el servidor de intercomunicación de hardware o
proveedor VOIP</t>
  </si>
  <si>
    <t>Conexión de megafonía por sistema</t>
  </si>
  <si>
    <t>Conexión estándar a un puesto de interfonía</t>
  </si>
  <si>
    <t>Conexión SDK para integración con sistema de incendio</t>
  </si>
  <si>
    <t>Conexión de panel de alarma de intrusión Honeywell.</t>
  </si>
  <si>
    <t>Plugin de cliente industrial IoT Modbus TCP que incluye 200 puntos de
datos monitorizados (Registros Modbus).</t>
  </si>
  <si>
    <t>Componente de la Base de Intrusión. Se requiere 1 pieza por sistema  con cualquier fabricante de unidades de intrusión. Requiere el GSC- 1 AP pieza del fabricante por panel.</t>
  </si>
  <si>
    <t>Plugin del servidor HTTP del IoT industrial que incluye 200 puntos de datos monitoreados (JSONPath).</t>
  </si>
  <si>
    <t>MEDICIONES LICENCIAS SCADA/PSIM</t>
  </si>
  <si>
    <t>MEDICIONES  INTEGRACIONES</t>
  </si>
  <si>
    <t>Licencia INTEMO por Conector para un subsistema, para importación y exportación de datos. Para conexión con SAP, ATRI, G Suite, OUTLOOK 365, SSO MICROSOFT,…</t>
  </si>
  <si>
    <t>Integración Alert 24. Sistema de avisos masivos.</t>
  </si>
  <si>
    <t>Integración SLM (incluyendo visor de tránsitos mediante un task a la web del visor)
La integración de la plataforma unificada con el sistema SLM permitirá visualizar en una tarea los visores de tránsitos en la aplicación cliente de la plataforma unificada de manera que los usuarios puedan realizar el control de los accesos apoyándose tanto el los datos del sistema SLM como en los elementos de la plataforma unificada.
Además, existirá una tarea adicional que permitirá visualizar los tránsitos registrados en el sistema SLM desde la plataforma unificada.</t>
  </si>
  <si>
    <t>TOTAL MEDICIONES LICENCIAS</t>
  </si>
  <si>
    <t>TOTAL MEDICIONES INTEGRACIONES</t>
  </si>
  <si>
    <t>Central Intrusión grado 4 DESICO 2200 o equivalente</t>
  </si>
  <si>
    <t>Módulo de detección 16 zonas, 8 salidas de relé</t>
  </si>
  <si>
    <t>Fuente de alimentación grado 4</t>
  </si>
  <si>
    <t>Detector de doble tecnología  con AM alcance 15 m</t>
  </si>
  <si>
    <t>Contacto magnético superficie de alta seguridad</t>
  </si>
  <si>
    <t>Detector acústico rotura de cristal con antimasking grado 3</t>
  </si>
  <si>
    <t>Cámara mini DOMO Panasonic WV-X2251L o equivalente</t>
  </si>
  <si>
    <t>Instalación y cableado sistema de intrusión</t>
  </si>
  <si>
    <t>Paletería, pintura y adecuación de espacios</t>
  </si>
  <si>
    <t>MEDICIONES  INTRUSIÓN</t>
  </si>
  <si>
    <t>TOTAL MEDICIONES INTRUSIÓN</t>
  </si>
  <si>
    <t>MEDICIONES SERVICIOS</t>
  </si>
  <si>
    <t>Gestión de proyecto</t>
  </si>
  <si>
    <t>Ingeniería de proyecto</t>
  </si>
  <si>
    <t>Servicio de Configuración y puesta en marcha del sistema.</t>
  </si>
  <si>
    <t>Prevención de riesgos y seguridad laboral</t>
  </si>
  <si>
    <t>Instalación del equipamiento y Supervisión de la Instalación por técnico
cualificado.</t>
  </si>
  <si>
    <t>TOTAL MEDICIONES SERVICIOS</t>
  </si>
  <si>
    <t>SCADA CCTV Advantage para 1 cámara Omnicast</t>
  </si>
  <si>
    <t>Paquete control de accesos para SCADA que incluye:
1 gestor de acceso. Max. 64 lectores, Max. 1 manager de acceso, Máx. 5 clientes, Diseñador de tarjetas de identificación.</t>
  </si>
  <si>
    <t>Licencia para usuarios concurrentes de PSIM</t>
  </si>
  <si>
    <t xml:space="preserve">Licenca PSIM Advantage para 1 operador </t>
  </si>
  <si>
    <t>Paquete base VOIP</t>
  </si>
  <si>
    <t>Licencia Standard Intercom de
intercomunicación estándar</t>
  </si>
  <si>
    <t>Licencia Advantage para 1 interfono avanzado de
intercomunicación estándar</t>
  </si>
  <si>
    <t>Licencia Advantage para 1 panel de alarma de intrusión</t>
  </si>
  <si>
    <t>Modificar conector API de INTEMO para:
Sincronizar en tiempo real el alta y baja de los titulares de tarjetas que esté definido en el sistema SCADA para tener una información equivalente en INTEMO.
Sincronizar en tiempo real las tarjetas u otras credenciales que se hayan definido en SCADA por cada uno de los titulares.
Sincronizar las puertas y áreas definidas en SCADA así como el punto de acceso o lector (identificación de qué lector está a cada lado de las diferentes puertas).
Recibir los eventos del sistema en tiempo real asociados al control de acceso (acceso concedido, acceso denegado (carece de nivel de acceso, tarjeta no válida, antipassback, etc...), puerta forzada, puerta abierta demasiado tiempo, etc .) y su asociación a la entidad (puerta, área,...).
Incluye servicio de configuración y puesta en marcha del conector, pruebas de funcionamiento en campo.</t>
  </si>
  <si>
    <t>Integración del sistema de incendios en el aplicativo SCADA.</t>
  </si>
  <si>
    <t>Formación en la operación del sistema</t>
  </si>
  <si>
    <t>Integración INTEMO en aplicativo SCADA; monitorización y apertura remota.</t>
  </si>
  <si>
    <t>Licencia adicional Conexion de clientes aplicativo SCADA (incluye cliente web)</t>
  </si>
  <si>
    <t>Integración Active Directory (usuarios y contraseñas). Se enlazan los
usuarios de Windows con el aplicativo SCADA.</t>
  </si>
  <si>
    <t>Complemento avanzado para 1 conexión estándar que proporciona conmutación por error y grabación bidireccional de audio y vídeo (requiere disponer de paquete base VOIP y el número total de conexiones STD y ADV deben coincidir)</t>
  </si>
  <si>
    <t>Paquete CCTV para aplicativo SCADA: Soporte de archivo y archivo auxiliar, router de medios, Audio, escritorio de seguridad remoto, secuencias de cámara, Bloqueo de la cámara, Dewarping de la cámara, soporte de la matriz de hardware, Zona horaria, Grabación de bordes, goteo y transferencia de archivos, Soporte de teclado y joystick, Max. 300 cámaras por archivador / 100 cámaras en la máquina del directorio.</t>
  </si>
  <si>
    <t>Gestor de planos para hasta 500 entidades (cámaras, puertas, paneles de alarma, entidades personalizadas). Admite mapas basados en vectores (PDF), gestión de intrusiones, control PTZ y campo de visión, estados de entidad personalizables, soporte sencillo de mapas Bing y macros.</t>
  </si>
  <si>
    <t>Paquete base aplicativo SCADA  Incluye: 1 Directorio, 5 Conexiones de clientes a aplicativo SCADA (incl. cliente web), Plan Manager basico, Gestión de alarmas,Informes avanzados, Fraccionamiento del sistema, supervisión de zonas, Soporte de módulos IO, Soporte de correo electrónico, Soporte de macros, Soporte para la virtualización de servidores, todos los los idiomas soportados.</t>
  </si>
  <si>
    <t>Tarifa plana aplicativo  Advantage para 1 sistema estandar de CCTV  1 año</t>
  </si>
  <si>
    <t>Plataforma unificada/aplicativo SCADA</t>
  </si>
  <si>
    <t>Paquete base PSIM</t>
  </si>
  <si>
    <t>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</si>
</sst>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_-* #,##0.00\ [$€-C0A]_-;\-* #,##0.00\ [$€-C0A]_-;_-* &quot;-&quot;??\ [$€-C0A]_-;_-@_-"/>
    <numFmt numFmtId="165" formatCode="#,##0.00\ &quot;€&quot;"/>
  </numFmts>
  <fonts count="4" x14ac:knownFonts="1">
    <font>
      <sz val="11"/>
      <color theme="1"/>
      <name val="Calibri"/>
      <family val="2"/>
      <scheme val="minor"/>
    </font>
    <font>
      <sz val="7"/>
      <color rgb="FF000000"/>
      <name val="Calibri"/>
      <family val="2"/>
    </font>
    <font>
      <b/>
      <sz val="7"/>
      <color rgb="FF000000"/>
      <name val="Calibri"/>
      <family val="2"/>
    </font>
    <font>
      <b/>
      <sz val="7"/>
      <color rgb="FFFFFFFF"/>
      <name val="Arial Narrow"/>
      <family val="2"/>
    </font>
  </fonts>
  <fills count="6">
    <fill>
      <patternFill patternType="none"/>
    </fill>
    <fill>
      <patternFill patternType="gray125"/>
    </fill>
    <fill>
      <patternFill patternType="solid">
        <fgColor rgb="FFD9D9D9"/>
        <bgColor indexed="64"/>
      </patternFill>
    </fill>
    <fill>
      <patternFill patternType="solid">
        <fgColor rgb="FF99CCFF"/>
        <bgColor indexed="64"/>
      </patternFill>
    </fill>
    <fill>
      <patternFill patternType="solid">
        <fgColor rgb="FFFFFFFF"/>
        <bgColor indexed="64"/>
      </patternFill>
    </fill>
    <fill>
      <patternFill patternType="solid">
        <fgColor rgb="FF1F497D"/>
        <bgColor indexed="64"/>
      </patternFill>
    </fill>
  </fills>
  <borders count="3">
    <border>
      <left/>
      <right/>
      <top/>
      <bottom/>
      <diagonal/>
    </border>
    <border>
      <left/>
      <right/>
      <top style="hair">
        <color indexed="64"/>
      </top>
      <bottom style="hair">
        <color indexed="64"/>
      </bottom>
      <diagonal/>
    </border>
    <border>
      <left/>
      <right/>
      <top style="medium">
        <color auto="1"/>
      </top>
      <bottom style="medium">
        <color auto="1"/>
      </bottom>
      <diagonal/>
    </border>
  </borders>
  <cellStyleXfs count="1">
    <xf numFmtId="0" fontId="0" fillId="0" borderId="0"/>
  </cellStyleXfs>
  <cellXfs count="30">
    <xf numFmtId="0" fontId="0" fillId="0" borderId="0" xfId="0"/>
    <xf numFmtId="0" fontId="0" fillId="0" borderId="0" xfId="0" applyAlignment="1">
      <alignment horizontal="center"/>
    </xf>
    <xf numFmtId="0" fontId="0" fillId="0" borderId="0" xfId="0" applyAlignment="1">
      <alignment horizontal="left" wrapText="1"/>
    </xf>
    <xf numFmtId="0" fontId="2" fillId="3" borderId="0" xfId="0" applyFont="1" applyFill="1" applyAlignment="1">
      <alignment horizontal="center" vertical="center"/>
    </xf>
    <xf numFmtId="0" fontId="2" fillId="3" borderId="0" xfId="0" applyFont="1" applyFill="1" applyAlignment="1">
      <alignment vertical="center" wrapText="1"/>
    </xf>
    <xf numFmtId="0" fontId="2" fillId="3" borderId="0" xfId="0" applyFont="1" applyFill="1" applyAlignment="1">
      <alignment vertic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3" fillId="5" borderId="0" xfId="0" applyFont="1" applyFill="1" applyAlignment="1">
      <alignment horizontal="center" vertical="center"/>
    </xf>
    <xf numFmtId="0" fontId="3" fillId="5" borderId="0" xfId="0" applyFont="1" applyFill="1" applyAlignment="1">
      <alignment horizontal="center" vertical="center" wrapText="1"/>
    </xf>
    <xf numFmtId="0" fontId="3" fillId="5" borderId="0" xfId="0" applyFont="1" applyFill="1" applyAlignment="1">
      <alignment vertical="center" wrapText="1"/>
    </xf>
    <xf numFmtId="0" fontId="1" fillId="4" borderId="0" xfId="0" applyFont="1" applyFill="1" applyAlignment="1">
      <alignment horizontal="center" vertical="center"/>
    </xf>
    <xf numFmtId="164" fontId="3" fillId="5" borderId="0" xfId="0" applyNumberFormat="1" applyFont="1" applyFill="1" applyAlignment="1">
      <alignment vertical="center" wrapText="1"/>
    </xf>
    <xf numFmtId="0" fontId="1" fillId="2" borderId="0" xfId="0" applyFont="1" applyFill="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4" borderId="1" xfId="0" applyFont="1" applyFill="1" applyBorder="1" applyAlignment="1">
      <alignment horizontal="center" vertical="center"/>
    </xf>
    <xf numFmtId="164" fontId="1" fillId="4" borderId="0" xfId="0" applyNumberFormat="1" applyFont="1" applyFill="1" applyAlignment="1">
      <alignment horizontal="center" vertical="center"/>
    </xf>
    <xf numFmtId="164" fontId="0" fillId="0" borderId="0" xfId="0" applyNumberFormat="1"/>
    <xf numFmtId="165" fontId="2" fillId="3" borderId="0" xfId="0" applyNumberFormat="1" applyFont="1" applyFill="1" applyAlignment="1">
      <alignment vertical="center"/>
    </xf>
    <xf numFmtId="165" fontId="1" fillId="0" borderId="2" xfId="0" applyNumberFormat="1" applyFont="1" applyBorder="1" applyAlignment="1">
      <alignment horizontal="center" vertical="center" wrapText="1"/>
    </xf>
    <xf numFmtId="165" fontId="1" fillId="4" borderId="0" xfId="0" applyNumberFormat="1" applyFont="1" applyFill="1" applyAlignment="1">
      <alignment vertical="center" wrapText="1"/>
    </xf>
    <xf numFmtId="165" fontId="1" fillId="4" borderId="1" xfId="0" applyNumberFormat="1" applyFont="1" applyFill="1" applyBorder="1" applyAlignment="1">
      <alignment vertical="center" wrapText="1"/>
    </xf>
    <xf numFmtId="165" fontId="3" fillId="5" borderId="0" xfId="0" applyNumberFormat="1" applyFont="1" applyFill="1" applyAlignment="1">
      <alignment vertical="center" wrapText="1"/>
    </xf>
    <xf numFmtId="165" fontId="0" fillId="0" borderId="0" xfId="0" applyNumberFormat="1"/>
    <xf numFmtId="8" fontId="0" fillId="0" borderId="0" xfId="0" applyNumberFormat="1"/>
    <xf numFmtId="44" fontId="1" fillId="4"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0665B-8F05-4DDB-8A79-409D59CF6D31}">
  <sheetPr>
    <pageSetUpPr fitToPage="1"/>
  </sheetPr>
  <dimension ref="A1:H69"/>
  <sheetViews>
    <sheetView showGridLines="0" tabSelected="1" topLeftCell="A40" zoomScale="145" zoomScaleNormal="145" workbookViewId="0">
      <selection activeCell="B53" sqref="B53"/>
    </sheetView>
  </sheetViews>
  <sheetFormatPr baseColWidth="10" defaultRowHeight="14.6" x14ac:dyDescent="0.4"/>
  <cols>
    <col min="1" max="1" width="5.3046875" style="1" bestFit="1" customWidth="1"/>
    <col min="2" max="2" width="3.69140625" style="1" bestFit="1" customWidth="1"/>
    <col min="3" max="3" width="42.3046875" style="2" customWidth="1"/>
    <col min="4" max="4" width="4.61328125" style="27" bestFit="1" customWidth="1"/>
    <col min="5" max="5" width="6.07421875" bestFit="1" customWidth="1"/>
    <col min="6" max="6" width="5.3828125" bestFit="1" customWidth="1"/>
    <col min="7" max="7" width="30" customWidth="1"/>
  </cols>
  <sheetData>
    <row r="1" spans="1:8" ht="15" thickBot="1" x14ac:dyDescent="0.45">
      <c r="A1" s="3"/>
      <c r="B1" s="3"/>
      <c r="C1" s="4" t="s">
        <v>20</v>
      </c>
      <c r="D1" s="22"/>
      <c r="E1" s="5"/>
      <c r="F1" s="5"/>
    </row>
    <row r="2" spans="1:8" ht="15" thickBot="1" x14ac:dyDescent="0.45">
      <c r="A2" s="6" t="s">
        <v>0</v>
      </c>
      <c r="B2" s="6" t="s">
        <v>1</v>
      </c>
      <c r="C2" s="7" t="s">
        <v>3</v>
      </c>
      <c r="D2" s="23" t="s">
        <v>6</v>
      </c>
      <c r="E2" s="6" t="s">
        <v>4</v>
      </c>
      <c r="F2" s="6" t="s">
        <v>2</v>
      </c>
    </row>
    <row r="3" spans="1:8" x14ac:dyDescent="0.4">
      <c r="A3" s="13">
        <v>1</v>
      </c>
      <c r="B3" s="14" t="s">
        <v>5</v>
      </c>
      <c r="C3" s="15" t="s">
        <v>64</v>
      </c>
      <c r="D3" s="24"/>
      <c r="E3" s="11">
        <v>1</v>
      </c>
      <c r="F3" s="20">
        <f>E3*D3</f>
        <v>0</v>
      </c>
    </row>
    <row r="4" spans="1:8" ht="45" x14ac:dyDescent="0.4">
      <c r="A4" s="16">
        <v>2</v>
      </c>
      <c r="B4" s="17" t="s">
        <v>5</v>
      </c>
      <c r="C4" s="18" t="s">
        <v>62</v>
      </c>
      <c r="D4" s="25"/>
      <c r="E4" s="19">
        <v>1</v>
      </c>
      <c r="F4" s="29">
        <f t="shared" ref="F4:F61" si="0">E4*D4</f>
        <v>0</v>
      </c>
    </row>
    <row r="5" spans="1:8" x14ac:dyDescent="0.4">
      <c r="A5" s="16">
        <v>3</v>
      </c>
      <c r="B5" s="17" t="s">
        <v>5</v>
      </c>
      <c r="C5" s="18" t="s">
        <v>57</v>
      </c>
      <c r="D5" s="25"/>
      <c r="E5" s="19">
        <v>5</v>
      </c>
      <c r="F5" s="29">
        <f t="shared" si="0"/>
        <v>0</v>
      </c>
    </row>
    <row r="6" spans="1:8" ht="36" x14ac:dyDescent="0.4">
      <c r="A6" s="16">
        <v>4</v>
      </c>
      <c r="B6" s="17" t="s">
        <v>5</v>
      </c>
      <c r="C6" s="18" t="s">
        <v>61</v>
      </c>
      <c r="D6" s="25"/>
      <c r="E6" s="19">
        <v>1</v>
      </c>
      <c r="F6" s="29">
        <f t="shared" si="0"/>
        <v>0</v>
      </c>
    </row>
    <row r="7" spans="1:8" x14ac:dyDescent="0.4">
      <c r="A7" s="16">
        <v>5</v>
      </c>
      <c r="B7" s="17" t="s">
        <v>5</v>
      </c>
      <c r="C7" s="18" t="s">
        <v>8</v>
      </c>
      <c r="D7" s="25"/>
      <c r="E7" s="19">
        <v>1</v>
      </c>
      <c r="F7" s="29">
        <f t="shared" si="0"/>
        <v>0</v>
      </c>
    </row>
    <row r="8" spans="1:8" ht="18" x14ac:dyDescent="0.4">
      <c r="A8" s="13">
        <v>6</v>
      </c>
      <c r="B8" s="17" t="s">
        <v>5</v>
      </c>
      <c r="C8" s="18" t="s">
        <v>58</v>
      </c>
      <c r="D8" s="25"/>
      <c r="E8" s="19">
        <v>1</v>
      </c>
      <c r="F8" s="29">
        <f t="shared" si="0"/>
        <v>0</v>
      </c>
    </row>
    <row r="9" spans="1:8" ht="54" x14ac:dyDescent="0.4">
      <c r="A9" s="16">
        <v>7</v>
      </c>
      <c r="B9" s="17" t="s">
        <v>5</v>
      </c>
      <c r="C9" s="18" t="s">
        <v>60</v>
      </c>
      <c r="D9" s="25"/>
      <c r="E9" s="19">
        <v>1</v>
      </c>
      <c r="F9" s="29">
        <f t="shared" si="0"/>
        <v>0</v>
      </c>
    </row>
    <row r="10" spans="1:8" x14ac:dyDescent="0.4">
      <c r="A10" s="16">
        <v>8</v>
      </c>
      <c r="B10" s="17" t="s">
        <v>5</v>
      </c>
      <c r="C10" s="18" t="s">
        <v>9</v>
      </c>
      <c r="D10" s="25"/>
      <c r="E10" s="19">
        <v>175</v>
      </c>
      <c r="F10" s="29">
        <f t="shared" si="0"/>
        <v>0</v>
      </c>
    </row>
    <row r="11" spans="1:8" x14ac:dyDescent="0.4">
      <c r="A11" s="16">
        <v>9</v>
      </c>
      <c r="B11" s="17" t="s">
        <v>5</v>
      </c>
      <c r="C11" s="18" t="s">
        <v>10</v>
      </c>
      <c r="D11" s="25"/>
      <c r="E11" s="19">
        <v>175</v>
      </c>
      <c r="F11" s="29">
        <f t="shared" si="0"/>
        <v>0</v>
      </c>
    </row>
    <row r="12" spans="1:8" x14ac:dyDescent="0.4">
      <c r="A12" s="16">
        <v>10</v>
      </c>
      <c r="B12" s="17" t="s">
        <v>5</v>
      </c>
      <c r="C12" s="18" t="s">
        <v>45</v>
      </c>
      <c r="D12" s="25"/>
      <c r="E12" s="19">
        <v>175</v>
      </c>
      <c r="F12" s="29">
        <f t="shared" si="0"/>
        <v>0</v>
      </c>
    </row>
    <row r="13" spans="1:8" ht="27" x14ac:dyDescent="0.4">
      <c r="A13" s="13">
        <v>11</v>
      </c>
      <c r="B13" s="17" t="s">
        <v>5</v>
      </c>
      <c r="C13" s="18" t="s">
        <v>46</v>
      </c>
      <c r="D13" s="25"/>
      <c r="E13" s="19">
        <v>1</v>
      </c>
      <c r="F13" s="29">
        <f t="shared" si="0"/>
        <v>0</v>
      </c>
    </row>
    <row r="14" spans="1:8" ht="18" x14ac:dyDescent="0.4">
      <c r="A14" s="16">
        <v>12</v>
      </c>
      <c r="B14" s="17" t="s">
        <v>5</v>
      </c>
      <c r="C14" s="18" t="s">
        <v>11</v>
      </c>
      <c r="D14" s="25"/>
      <c r="E14" s="19">
        <v>1</v>
      </c>
      <c r="F14" s="29">
        <f t="shared" si="0"/>
        <v>0</v>
      </c>
      <c r="H14" s="28"/>
    </row>
    <row r="15" spans="1:8" x14ac:dyDescent="0.4">
      <c r="A15" s="16">
        <v>13</v>
      </c>
      <c r="B15" s="17" t="s">
        <v>5</v>
      </c>
      <c r="C15" s="18" t="s">
        <v>63</v>
      </c>
      <c r="D15" s="25"/>
      <c r="E15" s="19">
        <v>1</v>
      </c>
      <c r="F15" s="29">
        <f t="shared" si="0"/>
        <v>0</v>
      </c>
    </row>
    <row r="16" spans="1:8" x14ac:dyDescent="0.4">
      <c r="A16" s="16">
        <v>14</v>
      </c>
      <c r="B16" s="17" t="s">
        <v>5</v>
      </c>
      <c r="C16" s="15" t="s">
        <v>65</v>
      </c>
      <c r="D16" s="25"/>
      <c r="E16" s="19">
        <v>1</v>
      </c>
      <c r="F16" s="29">
        <f t="shared" si="0"/>
        <v>0</v>
      </c>
    </row>
    <row r="17" spans="1:8" x14ac:dyDescent="0.4">
      <c r="A17" s="16">
        <v>15</v>
      </c>
      <c r="B17" s="17" t="s">
        <v>5</v>
      </c>
      <c r="C17" s="18" t="s">
        <v>47</v>
      </c>
      <c r="D17" s="25"/>
      <c r="E17" s="19">
        <v>2</v>
      </c>
      <c r="F17" s="29">
        <f t="shared" si="0"/>
        <v>0</v>
      </c>
    </row>
    <row r="18" spans="1:8" x14ac:dyDescent="0.4">
      <c r="A18" s="13">
        <v>16</v>
      </c>
      <c r="B18" s="17" t="s">
        <v>5</v>
      </c>
      <c r="C18" s="18" t="s">
        <v>48</v>
      </c>
      <c r="D18" s="25"/>
      <c r="E18" s="19">
        <v>2</v>
      </c>
      <c r="F18" s="29">
        <f t="shared" si="0"/>
        <v>0</v>
      </c>
    </row>
    <row r="19" spans="1:8" x14ac:dyDescent="0.4">
      <c r="A19" s="16">
        <v>17</v>
      </c>
      <c r="B19" s="17" t="s">
        <v>5</v>
      </c>
      <c r="C19" s="18" t="s">
        <v>49</v>
      </c>
      <c r="D19" s="25"/>
      <c r="E19" s="19">
        <v>1</v>
      </c>
      <c r="F19" s="29">
        <f t="shared" si="0"/>
        <v>0</v>
      </c>
    </row>
    <row r="20" spans="1:8" ht="18" x14ac:dyDescent="0.4">
      <c r="A20" s="16">
        <v>18</v>
      </c>
      <c r="B20" s="17" t="s">
        <v>5</v>
      </c>
      <c r="C20" s="18" t="s">
        <v>12</v>
      </c>
      <c r="D20" s="25"/>
      <c r="E20" s="19">
        <v>1</v>
      </c>
      <c r="F20" s="29">
        <f t="shared" si="0"/>
        <v>0</v>
      </c>
    </row>
    <row r="21" spans="1:8" x14ac:dyDescent="0.4">
      <c r="A21" s="16">
        <v>19</v>
      </c>
      <c r="B21" s="17" t="s">
        <v>5</v>
      </c>
      <c r="C21" s="18" t="s">
        <v>13</v>
      </c>
      <c r="D21" s="25"/>
      <c r="E21" s="19">
        <v>1</v>
      </c>
      <c r="F21" s="29">
        <f t="shared" si="0"/>
        <v>0</v>
      </c>
    </row>
    <row r="22" spans="1:8" ht="36.9" customHeight="1" x14ac:dyDescent="0.4">
      <c r="A22" s="16">
        <v>20</v>
      </c>
      <c r="B22" s="17" t="s">
        <v>5</v>
      </c>
      <c r="C22" s="18" t="s">
        <v>59</v>
      </c>
      <c r="D22" s="25"/>
      <c r="E22" s="19">
        <v>23</v>
      </c>
      <c r="F22" s="29">
        <f t="shared" si="0"/>
        <v>0</v>
      </c>
    </row>
    <row r="23" spans="1:8" x14ac:dyDescent="0.4">
      <c r="A23" s="13">
        <v>21</v>
      </c>
      <c r="B23" s="17" t="s">
        <v>5</v>
      </c>
      <c r="C23" s="18" t="s">
        <v>14</v>
      </c>
      <c r="D23" s="25"/>
      <c r="E23" s="19">
        <v>23</v>
      </c>
      <c r="F23" s="29">
        <f t="shared" si="0"/>
        <v>0</v>
      </c>
    </row>
    <row r="24" spans="1:8" ht="18" x14ac:dyDescent="0.4">
      <c r="A24" s="16">
        <v>22</v>
      </c>
      <c r="B24" s="17" t="s">
        <v>5</v>
      </c>
      <c r="C24" s="18" t="s">
        <v>50</v>
      </c>
      <c r="D24" s="25"/>
      <c r="E24" s="19">
        <v>23</v>
      </c>
      <c r="F24" s="29">
        <f t="shared" si="0"/>
        <v>0</v>
      </c>
    </row>
    <row r="25" spans="1:8" ht="18" x14ac:dyDescent="0.4">
      <c r="A25" s="16">
        <v>23</v>
      </c>
      <c r="B25" s="17" t="s">
        <v>5</v>
      </c>
      <c r="C25" s="18" t="s">
        <v>51</v>
      </c>
      <c r="D25" s="25"/>
      <c r="E25" s="19">
        <v>23</v>
      </c>
      <c r="F25" s="29">
        <f t="shared" si="0"/>
        <v>0</v>
      </c>
    </row>
    <row r="26" spans="1:8" x14ac:dyDescent="0.4">
      <c r="A26" s="16">
        <v>24</v>
      </c>
      <c r="B26" s="17" t="s">
        <v>5</v>
      </c>
      <c r="C26" s="18" t="s">
        <v>15</v>
      </c>
      <c r="D26" s="25"/>
      <c r="E26" s="19">
        <v>5</v>
      </c>
      <c r="F26" s="29">
        <f t="shared" si="0"/>
        <v>0</v>
      </c>
    </row>
    <row r="27" spans="1:8" x14ac:dyDescent="0.4">
      <c r="A27" s="16">
        <v>25</v>
      </c>
      <c r="B27" s="17" t="s">
        <v>5</v>
      </c>
      <c r="C27" s="18" t="s">
        <v>16</v>
      </c>
      <c r="D27" s="25"/>
      <c r="E27" s="19">
        <v>3</v>
      </c>
      <c r="F27" s="29">
        <f t="shared" si="0"/>
        <v>0</v>
      </c>
      <c r="H27" s="28"/>
    </row>
    <row r="28" spans="1:8" ht="18" x14ac:dyDescent="0.4">
      <c r="A28" s="13">
        <v>26</v>
      </c>
      <c r="B28" s="17" t="s">
        <v>5</v>
      </c>
      <c r="C28" s="18" t="s">
        <v>17</v>
      </c>
      <c r="D28" s="25"/>
      <c r="E28" s="19">
        <v>1</v>
      </c>
      <c r="F28" s="29">
        <f t="shared" si="0"/>
        <v>0</v>
      </c>
    </row>
    <row r="29" spans="1:8" ht="27" x14ac:dyDescent="0.4">
      <c r="A29" s="16">
        <v>27</v>
      </c>
      <c r="B29" s="17" t="s">
        <v>5</v>
      </c>
      <c r="C29" s="18" t="s">
        <v>18</v>
      </c>
      <c r="D29" s="25"/>
      <c r="E29" s="19">
        <v>1</v>
      </c>
      <c r="F29" s="29">
        <f t="shared" si="0"/>
        <v>0</v>
      </c>
    </row>
    <row r="30" spans="1:8" ht="18" x14ac:dyDescent="0.4">
      <c r="A30" s="16">
        <v>28</v>
      </c>
      <c r="B30" s="17" t="s">
        <v>5</v>
      </c>
      <c r="C30" s="18" t="s">
        <v>19</v>
      </c>
      <c r="D30" s="25"/>
      <c r="E30" s="19">
        <v>1</v>
      </c>
      <c r="F30" s="29">
        <f t="shared" si="0"/>
        <v>0</v>
      </c>
    </row>
    <row r="31" spans="1:8" x14ac:dyDescent="0.4">
      <c r="A31" s="16">
        <v>29</v>
      </c>
      <c r="B31" s="17" t="s">
        <v>5</v>
      </c>
      <c r="C31" s="18" t="s">
        <v>52</v>
      </c>
      <c r="D31" s="25"/>
      <c r="E31" s="19">
        <v>3</v>
      </c>
      <c r="F31" s="20">
        <f t="shared" si="0"/>
        <v>0</v>
      </c>
    </row>
    <row r="32" spans="1:8" x14ac:dyDescent="0.4">
      <c r="A32" s="8"/>
      <c r="B32" s="9"/>
      <c r="C32" s="10" t="s">
        <v>25</v>
      </c>
      <c r="D32" s="26"/>
      <c r="E32" s="10"/>
      <c r="F32" s="12">
        <f>SUM(F3:F31)</f>
        <v>0</v>
      </c>
    </row>
    <row r="33" spans="1:8" ht="15" thickBot="1" x14ac:dyDescent="0.45">
      <c r="A33" s="3"/>
      <c r="B33" s="3"/>
      <c r="C33" s="4" t="s">
        <v>21</v>
      </c>
      <c r="D33" s="22"/>
      <c r="E33" s="5"/>
      <c r="F33" s="5"/>
    </row>
    <row r="34" spans="1:8" ht="15" thickBot="1" x14ac:dyDescent="0.45">
      <c r="A34" s="6" t="s">
        <v>0</v>
      </c>
      <c r="B34" s="6" t="s">
        <v>1</v>
      </c>
      <c r="C34" s="7" t="s">
        <v>3</v>
      </c>
      <c r="D34" s="23" t="s">
        <v>6</v>
      </c>
      <c r="E34" s="6" t="s">
        <v>4</v>
      </c>
      <c r="F34" s="6" t="s">
        <v>2</v>
      </c>
    </row>
    <row r="35" spans="1:8" ht="27" x14ac:dyDescent="0.4">
      <c r="A35" s="16">
        <v>30</v>
      </c>
      <c r="B35" s="17" t="s">
        <v>5</v>
      </c>
      <c r="C35" s="18" t="s">
        <v>22</v>
      </c>
      <c r="D35" s="25"/>
      <c r="E35" s="19">
        <v>1</v>
      </c>
      <c r="F35" s="20">
        <f t="shared" si="0"/>
        <v>0</v>
      </c>
    </row>
    <row r="36" spans="1:8" ht="126.45" customHeight="1" x14ac:dyDescent="0.4">
      <c r="A36" s="16">
        <v>31</v>
      </c>
      <c r="B36" s="17" t="s">
        <v>5</v>
      </c>
      <c r="C36" s="18" t="s">
        <v>53</v>
      </c>
      <c r="D36" s="25"/>
      <c r="E36" s="19">
        <v>1</v>
      </c>
      <c r="F36" s="29">
        <f t="shared" si="0"/>
        <v>0</v>
      </c>
    </row>
    <row r="37" spans="1:8" x14ac:dyDescent="0.4">
      <c r="A37" s="16">
        <v>32</v>
      </c>
      <c r="B37" s="17" t="s">
        <v>5</v>
      </c>
      <c r="C37" s="18" t="s">
        <v>56</v>
      </c>
      <c r="D37" s="25"/>
      <c r="E37" s="19">
        <v>1</v>
      </c>
      <c r="F37" s="29">
        <f t="shared" si="0"/>
        <v>0</v>
      </c>
    </row>
    <row r="38" spans="1:8" x14ac:dyDescent="0.4">
      <c r="A38" s="16">
        <v>33</v>
      </c>
      <c r="B38" s="17" t="s">
        <v>5</v>
      </c>
      <c r="C38" s="18" t="s">
        <v>54</v>
      </c>
      <c r="D38" s="25"/>
      <c r="E38" s="19">
        <v>5</v>
      </c>
      <c r="F38" s="29">
        <f t="shared" si="0"/>
        <v>0</v>
      </c>
    </row>
    <row r="39" spans="1:8" x14ac:dyDescent="0.4">
      <c r="A39" s="16">
        <v>34</v>
      </c>
      <c r="B39" s="17" t="s">
        <v>5</v>
      </c>
      <c r="C39" s="18" t="s">
        <v>23</v>
      </c>
      <c r="D39" s="25"/>
      <c r="E39" s="19">
        <v>1</v>
      </c>
      <c r="F39" s="29">
        <f t="shared" si="0"/>
        <v>0</v>
      </c>
      <c r="H39" s="28"/>
    </row>
    <row r="40" spans="1:8" ht="84.9" customHeight="1" x14ac:dyDescent="0.4">
      <c r="A40" s="16">
        <v>35</v>
      </c>
      <c r="B40" s="17" t="s">
        <v>5</v>
      </c>
      <c r="C40" s="18" t="s">
        <v>24</v>
      </c>
      <c r="D40" s="25"/>
      <c r="E40" s="19">
        <v>1</v>
      </c>
      <c r="F40" s="20">
        <f t="shared" si="0"/>
        <v>0</v>
      </c>
    </row>
    <row r="41" spans="1:8" x14ac:dyDescent="0.4">
      <c r="A41" s="8"/>
      <c r="B41" s="9"/>
      <c r="C41" s="10" t="s">
        <v>26</v>
      </c>
      <c r="D41" s="26"/>
      <c r="E41" s="10"/>
      <c r="F41" s="12">
        <f>SUM(F35:F40)</f>
        <v>0</v>
      </c>
    </row>
    <row r="42" spans="1:8" ht="15" thickBot="1" x14ac:dyDescent="0.45">
      <c r="A42" s="3"/>
      <c r="B42" s="3"/>
      <c r="C42" s="4" t="s">
        <v>36</v>
      </c>
      <c r="D42" s="22"/>
      <c r="E42" s="5"/>
      <c r="F42" s="5"/>
    </row>
    <row r="43" spans="1:8" ht="15" thickBot="1" x14ac:dyDescent="0.45">
      <c r="A43" s="6" t="s">
        <v>0</v>
      </c>
      <c r="B43" s="6" t="s">
        <v>1</v>
      </c>
      <c r="C43" s="7" t="s">
        <v>3</v>
      </c>
      <c r="D43" s="23" t="s">
        <v>6</v>
      </c>
      <c r="E43" s="6" t="s">
        <v>4</v>
      </c>
      <c r="F43" s="6" t="s">
        <v>2</v>
      </c>
    </row>
    <row r="44" spans="1:8" x14ac:dyDescent="0.4">
      <c r="A44" s="16">
        <v>36</v>
      </c>
      <c r="B44" s="17" t="s">
        <v>5</v>
      </c>
      <c r="C44" s="18" t="s">
        <v>27</v>
      </c>
      <c r="D44" s="25"/>
      <c r="E44" s="19">
        <v>3</v>
      </c>
      <c r="F44" s="20">
        <f t="shared" si="0"/>
        <v>0</v>
      </c>
    </row>
    <row r="45" spans="1:8" x14ac:dyDescent="0.4">
      <c r="A45" s="16">
        <v>37</v>
      </c>
      <c r="B45" s="17" t="s">
        <v>5</v>
      </c>
      <c r="C45" s="18" t="s">
        <v>28</v>
      </c>
      <c r="D45" s="25"/>
      <c r="E45" s="19">
        <v>17</v>
      </c>
      <c r="F45" s="29">
        <f t="shared" si="0"/>
        <v>0</v>
      </c>
    </row>
    <row r="46" spans="1:8" x14ac:dyDescent="0.4">
      <c r="A46" s="16">
        <v>38</v>
      </c>
      <c r="B46" s="17" t="s">
        <v>5</v>
      </c>
      <c r="C46" s="18" t="s">
        <v>29</v>
      </c>
      <c r="D46" s="25"/>
      <c r="E46" s="19">
        <v>3</v>
      </c>
      <c r="F46" s="29">
        <f t="shared" si="0"/>
        <v>0</v>
      </c>
    </row>
    <row r="47" spans="1:8" x14ac:dyDescent="0.4">
      <c r="A47" s="16">
        <v>39</v>
      </c>
      <c r="B47" s="17" t="s">
        <v>5</v>
      </c>
      <c r="C47" s="18" t="s">
        <v>30</v>
      </c>
      <c r="D47" s="25"/>
      <c r="E47" s="19">
        <v>93</v>
      </c>
      <c r="F47" s="29">
        <f t="shared" si="0"/>
        <v>0</v>
      </c>
    </row>
    <row r="48" spans="1:8" x14ac:dyDescent="0.4">
      <c r="A48" s="16">
        <v>40</v>
      </c>
      <c r="B48" s="17" t="s">
        <v>5</v>
      </c>
      <c r="C48" s="18" t="s">
        <v>31</v>
      </c>
      <c r="D48" s="25"/>
      <c r="E48" s="19">
        <v>95</v>
      </c>
      <c r="F48" s="29">
        <f t="shared" si="0"/>
        <v>0</v>
      </c>
    </row>
    <row r="49" spans="1:8" x14ac:dyDescent="0.4">
      <c r="A49" s="16">
        <v>41</v>
      </c>
      <c r="B49" s="17" t="s">
        <v>5</v>
      </c>
      <c r="C49" s="18" t="s">
        <v>32</v>
      </c>
      <c r="D49" s="25"/>
      <c r="E49" s="19">
        <v>36</v>
      </c>
      <c r="F49" s="29">
        <f t="shared" si="0"/>
        <v>0</v>
      </c>
    </row>
    <row r="50" spans="1:8" x14ac:dyDescent="0.4">
      <c r="A50" s="16">
        <v>42</v>
      </c>
      <c r="B50" s="17" t="s">
        <v>5</v>
      </c>
      <c r="C50" s="18" t="s">
        <v>33</v>
      </c>
      <c r="D50" s="25"/>
      <c r="E50" s="19">
        <v>3</v>
      </c>
      <c r="F50" s="29">
        <f t="shared" si="0"/>
        <v>0</v>
      </c>
    </row>
    <row r="51" spans="1:8" x14ac:dyDescent="0.4">
      <c r="A51" s="16">
        <v>43</v>
      </c>
      <c r="B51" s="17" t="s">
        <v>5</v>
      </c>
      <c r="C51" s="18" t="s">
        <v>34</v>
      </c>
      <c r="D51" s="25"/>
      <c r="E51" s="19">
        <v>1</v>
      </c>
      <c r="F51" s="29">
        <f t="shared" si="0"/>
        <v>0</v>
      </c>
    </row>
    <row r="52" spans="1:8" x14ac:dyDescent="0.4">
      <c r="A52" s="16">
        <v>44</v>
      </c>
      <c r="B52" s="17" t="s">
        <v>66</v>
      </c>
      <c r="C52" s="18" t="s">
        <v>35</v>
      </c>
      <c r="D52" s="25"/>
      <c r="E52" s="19">
        <v>1</v>
      </c>
      <c r="F52" s="20">
        <f t="shared" si="0"/>
        <v>0</v>
      </c>
    </row>
    <row r="53" spans="1:8" x14ac:dyDescent="0.4">
      <c r="A53" s="8"/>
      <c r="B53" s="9"/>
      <c r="C53" s="10" t="s">
        <v>37</v>
      </c>
      <c r="D53" s="26"/>
      <c r="E53" s="10"/>
      <c r="F53" s="12">
        <f>SUM(F44:F52)</f>
        <v>0</v>
      </c>
    </row>
    <row r="54" spans="1:8" ht="15" thickBot="1" x14ac:dyDescent="0.45">
      <c r="A54" s="3"/>
      <c r="B54" s="3"/>
      <c r="C54" s="4" t="s">
        <v>38</v>
      </c>
      <c r="D54" s="22"/>
      <c r="E54" s="5"/>
      <c r="F54" s="5"/>
    </row>
    <row r="55" spans="1:8" ht="15" thickBot="1" x14ac:dyDescent="0.45">
      <c r="A55" s="6" t="s">
        <v>0</v>
      </c>
      <c r="B55" s="6" t="s">
        <v>1</v>
      </c>
      <c r="C55" s="7" t="s">
        <v>3</v>
      </c>
      <c r="D55" s="23" t="s">
        <v>6</v>
      </c>
      <c r="E55" s="6" t="s">
        <v>4</v>
      </c>
      <c r="F55" s="6" t="s">
        <v>2</v>
      </c>
    </row>
    <row r="56" spans="1:8" x14ac:dyDescent="0.4">
      <c r="A56" s="16">
        <v>45</v>
      </c>
      <c r="B56" s="17" t="s">
        <v>5</v>
      </c>
      <c r="C56" s="18" t="s">
        <v>39</v>
      </c>
      <c r="D56" s="25"/>
      <c r="E56" s="19">
        <v>1</v>
      </c>
      <c r="F56" s="20">
        <f t="shared" si="0"/>
        <v>0</v>
      </c>
    </row>
    <row r="57" spans="1:8" x14ac:dyDescent="0.4">
      <c r="A57" s="16">
        <v>46</v>
      </c>
      <c r="B57" s="17" t="s">
        <v>5</v>
      </c>
      <c r="C57" s="18" t="s">
        <v>40</v>
      </c>
      <c r="D57" s="25"/>
      <c r="E57" s="19">
        <v>1</v>
      </c>
      <c r="F57" s="29">
        <f t="shared" si="0"/>
        <v>0</v>
      </c>
      <c r="H57" s="28"/>
    </row>
    <row r="58" spans="1:8" ht="18" x14ac:dyDescent="0.4">
      <c r="A58" s="16">
        <v>47</v>
      </c>
      <c r="B58" s="17" t="s">
        <v>5</v>
      </c>
      <c r="C58" s="18" t="s">
        <v>43</v>
      </c>
      <c r="D58" s="25"/>
      <c r="E58" s="19">
        <v>1</v>
      </c>
      <c r="F58" s="29">
        <f t="shared" si="0"/>
        <v>0</v>
      </c>
    </row>
    <row r="59" spans="1:8" x14ac:dyDescent="0.4">
      <c r="A59" s="16">
        <v>48</v>
      </c>
      <c r="B59" s="17" t="s">
        <v>5</v>
      </c>
      <c r="C59" s="18" t="s">
        <v>41</v>
      </c>
      <c r="D59" s="25"/>
      <c r="E59" s="19">
        <v>1</v>
      </c>
      <c r="F59" s="29">
        <f t="shared" si="0"/>
        <v>0</v>
      </c>
    </row>
    <row r="60" spans="1:8" x14ac:dyDescent="0.4">
      <c r="A60" s="16">
        <v>49</v>
      </c>
      <c r="B60" s="17" t="s">
        <v>5</v>
      </c>
      <c r="C60" s="18" t="s">
        <v>42</v>
      </c>
      <c r="D60" s="25"/>
      <c r="E60" s="19">
        <v>1</v>
      </c>
      <c r="F60" s="29">
        <f t="shared" si="0"/>
        <v>0</v>
      </c>
    </row>
    <row r="61" spans="1:8" x14ac:dyDescent="0.4">
      <c r="A61" s="16">
        <v>50</v>
      </c>
      <c r="B61" s="17" t="s">
        <v>5</v>
      </c>
      <c r="C61" s="18" t="s">
        <v>55</v>
      </c>
      <c r="D61" s="25"/>
      <c r="E61" s="19">
        <v>1</v>
      </c>
      <c r="F61" s="20">
        <f t="shared" si="0"/>
        <v>0</v>
      </c>
    </row>
    <row r="62" spans="1:8" x14ac:dyDescent="0.4">
      <c r="A62" s="8"/>
      <c r="B62" s="9"/>
      <c r="C62" s="10" t="s">
        <v>44</v>
      </c>
      <c r="D62" s="26"/>
      <c r="E62" s="10"/>
      <c r="F62" s="12">
        <f>SUM(F56:F61)</f>
        <v>0</v>
      </c>
    </row>
    <row r="64" spans="1:8" x14ac:dyDescent="0.4">
      <c r="A64" s="8"/>
      <c r="B64" s="9"/>
      <c r="C64" s="10" t="s">
        <v>7</v>
      </c>
      <c r="D64" s="26"/>
      <c r="E64" s="10"/>
      <c r="F64" s="12">
        <f>F62+F53+F41+F32</f>
        <v>0</v>
      </c>
    </row>
    <row r="66" spans="6:6" x14ac:dyDescent="0.4">
      <c r="F66" s="21"/>
    </row>
    <row r="67" spans="6:6" x14ac:dyDescent="0.4">
      <c r="F67" s="21"/>
    </row>
    <row r="69" spans="6:6" x14ac:dyDescent="0.4">
      <c r="F69" s="21"/>
    </row>
  </sheetData>
  <pageMargins left="0.7" right="0.7" top="0.75" bottom="0.75" header="0.3" footer="0.3"/>
  <pageSetup paperSize="9" scale="9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cf1f3c-7095-4170-956c-9bb078c8fd0e" xsi:nil="true"/>
    <lcf76f155ced4ddcb4097134ff3c332f xmlns="74d71438-6911-4910-9942-66aea097cd6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180A0D55CE2DB4EBD872BDD0B733C47" ma:contentTypeVersion="16" ma:contentTypeDescription="Crear nuevo documento." ma:contentTypeScope="" ma:versionID="9e62dd965ff270979c54d31f1eccd232">
  <xsd:schema xmlns:xsd="http://www.w3.org/2001/XMLSchema" xmlns:xs="http://www.w3.org/2001/XMLSchema" xmlns:p="http://schemas.microsoft.com/office/2006/metadata/properties" xmlns:ns2="74d71438-6911-4910-9942-66aea097cd67" xmlns:ns3="3ecf1f3c-7095-4170-956c-9bb078c8fd0e" targetNamespace="http://schemas.microsoft.com/office/2006/metadata/properties" ma:root="true" ma:fieldsID="e5b5ac8de2a8dfae99ccdf0f7e254032" ns2:_="" ns3:_="">
    <xsd:import namespace="74d71438-6911-4910-9942-66aea097cd67"/>
    <xsd:import namespace="3ecf1f3c-7095-4170-956c-9bb078c8fd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71438-6911-4910-9942-66aea097c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d75205c-aeec-4ffd-b8da-7772a674f8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cf1f3c-7095-4170-956c-9bb078c8fd0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69e2c3b3-7236-4822-824f-366ac4e83cec}" ma:internalName="TaxCatchAll" ma:showField="CatchAllData" ma:web="3ecf1f3c-7095-4170-956c-9bb078c8fd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57C787-DCBA-41F0-B91C-5CC79DDBD950}">
  <ds:schemaRefs>
    <ds:schemaRef ds:uri="http://schemas.microsoft.com/sharepoint/v3/contenttype/forms"/>
  </ds:schemaRefs>
</ds:datastoreItem>
</file>

<file path=customXml/itemProps2.xml><?xml version="1.0" encoding="utf-8"?>
<ds:datastoreItem xmlns:ds="http://schemas.openxmlformats.org/officeDocument/2006/customXml" ds:itemID="{B765A48D-0899-4ED7-B3AE-62B10D58A639}">
  <ds:schemaRefs>
    <ds:schemaRef ds:uri="http://schemas.microsoft.com/office/2006/metadata/properties"/>
    <ds:schemaRef ds:uri="http://schemas.microsoft.com/office/infopath/2007/PartnerControls"/>
    <ds:schemaRef ds:uri="3ecf1f3c-7095-4170-956c-9bb078c8fd0e"/>
    <ds:schemaRef ds:uri="74d71438-6911-4910-9942-66aea097cd67"/>
  </ds:schemaRefs>
</ds:datastoreItem>
</file>

<file path=customXml/itemProps3.xml><?xml version="1.0" encoding="utf-8"?>
<ds:datastoreItem xmlns:ds="http://schemas.openxmlformats.org/officeDocument/2006/customXml" ds:itemID="{3DB41EB6-FC02-4555-952F-A349866A13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d71438-6911-4910-9942-66aea097cd67"/>
    <ds:schemaRef ds:uri="3ecf1f3c-7095-4170-956c-9bb078c8fd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Mediciones Sin Valorar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2022-06-15T13:37:20Z</cp:lastPrinted>
  <dcterms:created xsi:type="dcterms:W3CDTF">2019-03-11T10:24:23Z</dcterms:created>
  <dcterms:modified xsi:type="dcterms:W3CDTF">2022-07-26T07:01:42Z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0x0101001180A0D55CE2DB4EBD872BDD0B733C47</vt:lpwstr>
  </property>
  <property fmtid="{D5CDD505-2E9C-101B-9397-08002B2CF9AE}" pid="3" name="Order">
    <vt:r8>7136800</vt:r8>
  </property>
  <property fmtid="{D5CDD505-2E9C-101B-9397-08002B2CF9AE}" pid="4" name="MediaServiceImageTags">
    <vt:lpwstr/>
  </property>
</Properties>
</file>